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rosine.dzitouofokou\AppData\Local\Temp\30f6025f-4a9c-4092-9a10-b8acfcabcebf\"/>
    </mc:Choice>
  </mc:AlternateContent>
  <xr:revisionPtr revIDLastSave="0" documentId="13_ncr:1_{7A879938-4015-4EB8-B6C1-43832DEB2F11}" xr6:coauthVersionLast="47" xr6:coauthVersionMax="47" xr10:uidLastSave="{00000000-0000-0000-0000-000000000000}"/>
  <bookViews>
    <workbookView xWindow="46290" yWindow="0" windowWidth="25800" windowHeight="21000" activeTab="1" xr2:uid="{41A8A2DB-8B03-4610-80D3-7A20D50F3C8F}"/>
  </bookViews>
  <sheets>
    <sheet name="SDP" sheetId="3" r:id="rId1"/>
    <sheet name="BPU" sheetId="1" r:id="rId2"/>
    <sheet name="DQE"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4" i="1" l="1"/>
  <c r="A24" i="2"/>
  <c r="A7" i="2"/>
  <c r="A8" i="2" s="1"/>
  <c r="A9" i="2" s="1"/>
  <c r="A2" i="2"/>
  <c r="A2" i="1"/>
  <c r="E27" i="1"/>
  <c r="E26" i="1"/>
  <c r="E27" i="2"/>
  <c r="G27" i="2" s="1"/>
  <c r="E26" i="2"/>
  <c r="G26" i="2" s="1"/>
  <c r="J9" i="3"/>
  <c r="K9" i="3" s="1"/>
  <c r="J10" i="3"/>
  <c r="K10" i="3" s="1"/>
  <c r="J11" i="3"/>
  <c r="K11" i="3" s="1"/>
  <c r="J13" i="3"/>
  <c r="K13" i="3" s="1"/>
  <c r="J14" i="3"/>
  <c r="K14" i="3" s="1"/>
  <c r="J16" i="3"/>
  <c r="K16" i="3" s="1"/>
  <c r="J17" i="3"/>
  <c r="K17" i="3" s="1"/>
  <c r="J18" i="3"/>
  <c r="K18" i="3" s="1"/>
  <c r="J20" i="3"/>
  <c r="K20" i="3" s="1"/>
  <c r="J21" i="3"/>
  <c r="K21" i="3" s="1"/>
  <c r="J23" i="3"/>
  <c r="J24" i="3"/>
  <c r="J25" i="3"/>
  <c r="J26" i="3"/>
  <c r="J8" i="3"/>
  <c r="K8" i="3" s="1"/>
  <c r="G9" i="3"/>
  <c r="H9" i="3" s="1"/>
  <c r="E9" i="3" s="1"/>
  <c r="G10" i="3"/>
  <c r="H10" i="3" s="1"/>
  <c r="E10" i="3" s="1"/>
  <c r="G11" i="3"/>
  <c r="H11" i="3" s="1"/>
  <c r="E11" i="3" s="1"/>
  <c r="G13" i="3"/>
  <c r="G14" i="3"/>
  <c r="G16" i="3"/>
  <c r="G17" i="3"/>
  <c r="G18" i="3"/>
  <c r="H18" i="3" s="1"/>
  <c r="E18" i="3" s="1"/>
  <c r="G20" i="3"/>
  <c r="G21" i="3"/>
  <c r="G23" i="3"/>
  <c r="G24" i="3"/>
  <c r="G25" i="3"/>
  <c r="G26" i="3"/>
  <c r="G8" i="3"/>
  <c r="H8" i="3" s="1"/>
  <c r="E8" i="3" s="1"/>
  <c r="H21" i="3" l="1"/>
  <c r="E21" i="3" s="1"/>
  <c r="H14" i="3"/>
  <c r="E14" i="3" s="1"/>
  <c r="H20" i="3"/>
  <c r="E20" i="3" s="1"/>
  <c r="H13" i="3"/>
  <c r="E13" i="3" s="1"/>
  <c r="H17" i="3" l="1"/>
  <c r="E17" i="3" s="1"/>
  <c r="E6" i="2"/>
  <c r="G6" i="2" s="1"/>
  <c r="E6" i="1"/>
  <c r="E7" i="2"/>
  <c r="G7" i="2" s="1"/>
  <c r="E7" i="1"/>
  <c r="E15" i="2"/>
  <c r="G15" i="2" s="1"/>
  <c r="E15" i="1"/>
  <c r="E9" i="2"/>
  <c r="G9" i="2" s="1"/>
  <c r="E9" i="1"/>
  <c r="E16" i="2"/>
  <c r="G16" i="2" s="1"/>
  <c r="E16" i="1"/>
  <c r="E19" i="2"/>
  <c r="G19" i="2" s="1"/>
  <c r="E19" i="1"/>
  <c r="E8" i="2"/>
  <c r="G8" i="2" s="1"/>
  <c r="E8" i="1"/>
  <c r="H16" i="3"/>
  <c r="E16" i="3" s="1"/>
  <c r="E12" i="2" l="1"/>
  <c r="G12" i="2" s="1"/>
  <c r="E12" i="1"/>
  <c r="E18" i="2"/>
  <c r="G18" i="2" s="1"/>
  <c r="E18" i="1"/>
  <c r="E11" i="2"/>
  <c r="G11" i="2" s="1"/>
  <c r="E11" i="1"/>
  <c r="E14" i="2" l="1"/>
  <c r="G14" i="2" s="1"/>
  <c r="E14" i="1"/>
  <c r="A26" i="3" l="1"/>
  <c r="A9" i="3"/>
  <c r="A10" i="3" s="1"/>
  <c r="A11" i="3" s="1"/>
  <c r="A26" i="2"/>
  <c r="A26" i="1"/>
  <c r="A7" i="1"/>
  <c r="A8" i="1" s="1"/>
  <c r="A9" i="1" s="1"/>
  <c r="H24" i="3" l="1"/>
  <c r="H25" i="3"/>
  <c r="H23" i="3"/>
  <c r="E25" i="3" l="1"/>
  <c r="H26" i="3"/>
  <c r="K25" i="3"/>
  <c r="K23" i="3"/>
  <c r="E23" i="3" s="1"/>
  <c r="K24" i="3"/>
  <c r="E24" i="3" s="1"/>
  <c r="K26" i="3"/>
  <c r="E26" i="3" l="1"/>
  <c r="E24" i="2"/>
  <c r="G24" i="2" s="1"/>
  <c r="E22" i="2"/>
  <c r="G22" i="2" s="1"/>
  <c r="E22" i="1"/>
  <c r="E21" i="2"/>
  <c r="G21" i="2" s="1"/>
  <c r="E21" i="1"/>
  <c r="E23" i="2"/>
  <c r="G23" i="2" s="1"/>
  <c r="E23" i="1"/>
  <c r="E24" i="1" l="1"/>
  <c r="G29" i="2"/>
</calcChain>
</file>

<file path=xl/sharedStrings.xml><?xml version="1.0" encoding="utf-8"?>
<sst xmlns="http://schemas.openxmlformats.org/spreadsheetml/2006/main" count="216" uniqueCount="70">
  <si>
    <t>2025PN011_Assistance à maîtrise d’ouvrage pour accompagner l’unité chargée de la maîtrise
foncière et des interfaces ferroviaires de la Société des grands projets dans le domaine du foncier, de la gestion intercalaire, du SIG et du ferroviaire 
Annexe Financière</t>
  </si>
  <si>
    <r>
      <rPr>
        <b/>
        <sz val="14"/>
        <color rgb="FF000000"/>
        <rFont val="Aptos Narrow"/>
        <scheme val="minor"/>
      </rPr>
      <t xml:space="preserve">Bordereau des prix unitaires (BPU)
Le candidat renseigne les cellules en gris clair
</t>
    </r>
    <r>
      <rPr>
        <b/>
        <sz val="14"/>
        <color rgb="FFFF0000"/>
        <rFont val="Aptos Narrow"/>
        <scheme val="minor"/>
      </rPr>
      <t xml:space="preserve">Document contractuel </t>
    </r>
    <r>
      <rPr>
        <b/>
        <sz val="14"/>
        <color rgb="FF000000"/>
        <rFont val="Aptos Narrow"/>
        <scheme val="minor"/>
      </rPr>
      <t>Annexe 1 à l'Acte d'Engagement</t>
    </r>
  </si>
  <si>
    <t>N° de prix</t>
  </si>
  <si>
    <t>Art. CCTP</t>
  </si>
  <si>
    <t>Prestations</t>
  </si>
  <si>
    <t>Unité de prix</t>
  </si>
  <si>
    <t>Prix Unitaires,
 en € HT</t>
  </si>
  <si>
    <t>SUIVI ET PILOTAGE DES PRESTATIONS</t>
  </si>
  <si>
    <t>3.5.1</t>
  </si>
  <si>
    <t>Réunion de lancement du marché</t>
  </si>
  <si>
    <t>La réunion et ses prestations connexes</t>
  </si>
  <si>
    <t>3.5.2</t>
  </si>
  <si>
    <t>Réunion de lancement de la mission</t>
  </si>
  <si>
    <t>3.5.3</t>
  </si>
  <si>
    <t>3.5.4</t>
  </si>
  <si>
    <t>M1</t>
  </si>
  <si>
    <t>MISSION 1 - SOUTIEN A LA POLITIQUE FONCIERE DE l'UMFO</t>
  </si>
  <si>
    <t>4.1.1</t>
  </si>
  <si>
    <t>Mission 1.1 - Gestion des procédures foncières</t>
  </si>
  <si>
    <t>La mission équivalent à un mois</t>
  </si>
  <si>
    <t>4.1.2</t>
  </si>
  <si>
    <t>M2</t>
  </si>
  <si>
    <t>MISSION 2 - ACCOMPAGNEMENT DANS LES GESTION TECHNIQUE, ADMINISTRATIVE ET LOCATIVE DES BIENS/BÂTIMENTS ET AIDE A LA RECHERCHE D'OCCUPATION TEMPORAIRE</t>
  </si>
  <si>
    <t>4.2.1</t>
  </si>
  <si>
    <t>Mission 2.1 - Suivi budgétaire, suivi des contrats du pôle transverse, des engagements et services faits, suivi des occupations</t>
  </si>
  <si>
    <t>4.2.2</t>
  </si>
  <si>
    <t>Mission 2.2 -  Administration et traitement des demandes internes et externes</t>
  </si>
  <si>
    <t>4.2.3</t>
  </si>
  <si>
    <t>Mission 2.3 - Organisation et suivi d'exécution de l'entretien et maintenance des bâtiments</t>
  </si>
  <si>
    <t>M3</t>
  </si>
  <si>
    <t>MISSION 3 - ALIMENTATION ET FIABILISATION DE L'OUTIL DE MAÎTRISE FONCIERE</t>
  </si>
  <si>
    <t>4.3.1</t>
  </si>
  <si>
    <t>Mission 3.1 - Migration, qualité et mises à jour de données géographiques et attributaires dans l'outils SIG</t>
  </si>
  <si>
    <t>4.3.2</t>
  </si>
  <si>
    <t>Mission 3.2 - Coordination des besoins métiers, évolutions et reporting</t>
  </si>
  <si>
    <t>M4</t>
  </si>
  <si>
    <t>MISSION 4 -SOUTIEN TECHNIQUE EN INGENIERIE</t>
  </si>
  <si>
    <t>4.4.1</t>
  </si>
  <si>
    <t>4.4.2</t>
  </si>
  <si>
    <t>4.4.3</t>
  </si>
  <si>
    <t xml:space="preserve">Mission 4.3 - Préparation et participation aux instances de suivi et de pilotage des projets </t>
  </si>
  <si>
    <t>4.4.4</t>
  </si>
  <si>
    <t>Mission 4.4 - Analyse des livrables techniques remis par les opérateurs ferroviaires</t>
  </si>
  <si>
    <t>MISSIONS COMPLEMENTAIRES</t>
  </si>
  <si>
    <t>4.5</t>
  </si>
  <si>
    <t>Profil 1 Junior de 2 à  5ans d'expériences</t>
  </si>
  <si>
    <t>La journée</t>
  </si>
  <si>
    <t xml:space="preserve">Profil 2 Confirmé de plus de 5 ans d'expérience </t>
  </si>
  <si>
    <t>Fait à</t>
  </si>
  <si>
    <t>Le</t>
  </si>
  <si>
    <t>Quantités estimatives</t>
  </si>
  <si>
    <t>Montants,
 en € HT</t>
  </si>
  <si>
    <t>[nom du candidat]</t>
  </si>
  <si>
    <t>Profil 1 *
Junior (de 2 à 5 ans d'expériences)</t>
  </si>
  <si>
    <t>Profil 2 **
Confirmé (de plus de 5 ans d'éxpériences)</t>
  </si>
  <si>
    <t>Prix unitaire</t>
  </si>
  <si>
    <t>Nombre de jours</t>
  </si>
  <si>
    <t>Taux journalier profil en € HT</t>
  </si>
  <si>
    <t>Sous total en € HT</t>
  </si>
  <si>
    <t>²</t>
  </si>
  <si>
    <t>Réunion de pilotage de l'accord-cadre et des missions</t>
  </si>
  <si>
    <t>Réunions complémentaires</t>
  </si>
  <si>
    <t>Mission 1.2 - Elaboration et suivi des conventions de financement, d'occupation/autorisations temporaires, des protocoles et négociations foncières</t>
  </si>
  <si>
    <t>Mission 4.1 - Contractualisation avec les opérateurs ferroviaires</t>
  </si>
  <si>
    <t>Mission 4.2 - Elaboration,  suivi et execution des budgets relatifs aux opérateurs ferroviaires</t>
  </si>
  <si>
    <r>
      <rPr>
        <b/>
        <sz val="14"/>
        <color rgb="FF000000"/>
        <rFont val="Aptos Narrow"/>
        <scheme val="minor"/>
      </rPr>
      <t xml:space="preserve">Document Quantitatif Estimatif (DQE) - </t>
    </r>
    <r>
      <rPr>
        <b/>
        <sz val="14"/>
        <color rgb="FFFF0000"/>
        <rFont val="Aptos Narrow"/>
        <scheme val="minor"/>
      </rPr>
      <t>DOCUMENT NON CONTRACTUEL ( servant uniquement à l'analyse des offres</t>
    </r>
    <r>
      <rPr>
        <b/>
        <sz val="14"/>
        <color rgb="FFEE0000"/>
        <rFont val="Aptos Narrow"/>
        <family val="2"/>
        <scheme val="minor"/>
      </rPr>
      <t>)</t>
    </r>
    <r>
      <rPr>
        <b/>
        <sz val="14"/>
        <color rgb="FF000000"/>
        <rFont val="Aptos Narrow"/>
        <scheme val="minor"/>
      </rPr>
      <t xml:space="preserve"> Annexe 1 au Règlement de la Consultaition
</t>
    </r>
  </si>
  <si>
    <t xml:space="preserve">2025PN011_Assistance à maîtrise d’ouvrage pour accompagner l’unité chargée de la maîtrise
foncière et des interfaces ferroviaires de la Société des grands projets dans le domaine du foncier, de la gestion intercalaire, du SIG et du ferroviaire 
Annexe 2 au Règlement de la consultation </t>
  </si>
  <si>
    <r>
      <t xml:space="preserve">
Sous Détail de prix (SDP) -</t>
    </r>
    <r>
      <rPr>
        <b/>
        <sz val="14"/>
        <color rgb="FFEE0000"/>
        <rFont val="Aptos Narrow"/>
        <family val="2"/>
        <scheme val="minor"/>
      </rPr>
      <t xml:space="preserve"> DOCUMENT NON CONTRACTUEL ( servant uniquement à l'analyse des offres)</t>
    </r>
    <r>
      <rPr>
        <b/>
        <sz val="14"/>
        <color theme="1"/>
        <rFont val="Aptos Narrow"/>
        <scheme val="minor"/>
      </rPr>
      <t xml:space="preserve"> Annexe 2 au Règlement de la Consultation
</t>
    </r>
  </si>
  <si>
    <t xml:space="preserve">2025PN011_Assistance à maîtrise d’ouvrage pour accompagner l’unité chargée de la maîtrise
foncière et des interfaces ferroviaires de la Société des grands projets dans le domaine du foncier, de la gestion intercalaire, du SIG et du ferroviaire 
Annexe 1 au Règlement de la consultation </t>
  </si>
  <si>
    <t xml:space="preserve">* Renseigner le taux journalier du profil junior en cellule G5
** Renseigner le taux journalier du profil confirmé en cellule J5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</si>
</sst>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quot;;[Red]\-#,##0\ &quot;€&quot;"/>
    <numFmt numFmtId="8" formatCode="#,##0.00\ &quot;€&quot;;[Red]\-#,##0.00\ &quot;€&quot;"/>
    <numFmt numFmtId="44" formatCode="_-* #,##0.00\ &quot;€&quot;_-;\-* #,##0.00\ &quot;€&quot;_-;_-* &quot;-&quot;??\ &quot;€&quot;_-;_-@_-"/>
    <numFmt numFmtId="43" formatCode="_-* #,##0.00_-;\-* #,##0.00_-;_-* &quot;-&quot;??_-;_-@_-"/>
    <numFmt numFmtId="164" formatCode="#,##0.00\ &quot;€&quot;"/>
  </numFmts>
  <fonts count="23" x14ac:knownFonts="1">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b/>
      <sz val="20"/>
      <color theme="1"/>
      <name val="Aptos Narrow"/>
      <family val="2"/>
      <scheme val="minor"/>
    </font>
    <font>
      <sz val="14"/>
      <color theme="1"/>
      <name val="Aptos Narrow"/>
      <family val="2"/>
      <scheme val="minor"/>
    </font>
    <font>
      <sz val="16"/>
      <color theme="1"/>
      <name val="Aptos Narrow"/>
      <family val="2"/>
      <scheme val="minor"/>
    </font>
    <font>
      <b/>
      <sz val="14"/>
      <color theme="1"/>
      <name val="Aptos Narrow"/>
      <family val="2"/>
      <scheme val="minor"/>
    </font>
    <font>
      <b/>
      <sz val="14"/>
      <name val="Aptos Narrow"/>
      <family val="2"/>
      <scheme val="minor"/>
    </font>
    <font>
      <b/>
      <sz val="11"/>
      <name val="Aptos Narrow"/>
      <family val="2"/>
      <scheme val="minor"/>
    </font>
    <font>
      <sz val="11"/>
      <name val="Aptos Narrow"/>
      <family val="2"/>
      <scheme val="minor"/>
    </font>
    <font>
      <sz val="12"/>
      <name val="Aptos Narrow"/>
      <family val="2"/>
      <scheme val="minor"/>
    </font>
    <font>
      <sz val="14"/>
      <name val="Aptos Narrow"/>
      <family val="2"/>
      <scheme val="minor"/>
    </font>
    <font>
      <sz val="10"/>
      <name val="Arial"/>
      <family val="2"/>
    </font>
    <font>
      <b/>
      <sz val="12"/>
      <name val="Calibri"/>
      <family val="2"/>
    </font>
    <font>
      <b/>
      <sz val="12"/>
      <color theme="0"/>
      <name val="Arial"/>
      <family val="2"/>
    </font>
    <font>
      <b/>
      <sz val="12"/>
      <name val="Arial"/>
      <family val="2"/>
    </font>
    <font>
      <sz val="10"/>
      <color theme="1"/>
      <name val="Aptos Narrow"/>
      <family val="2"/>
      <scheme val="minor"/>
    </font>
    <font>
      <b/>
      <sz val="18"/>
      <color theme="1"/>
      <name val="Aptos Narrow"/>
      <family val="2"/>
      <scheme val="minor"/>
    </font>
    <font>
      <b/>
      <sz val="14"/>
      <color rgb="FF000000"/>
      <name val="Aptos Narrow"/>
      <scheme val="minor"/>
    </font>
    <font>
      <b/>
      <sz val="14"/>
      <color rgb="FFFF0000"/>
      <name val="Aptos Narrow"/>
      <scheme val="minor"/>
    </font>
    <font>
      <b/>
      <sz val="14"/>
      <color theme="1"/>
      <name val="Aptos Narrow"/>
      <scheme val="minor"/>
    </font>
    <font>
      <b/>
      <sz val="14"/>
      <color rgb="FFEE0000"/>
      <name val="Aptos Narrow"/>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7" tint="0.79998168889431442"/>
        <bgColor indexed="64"/>
      </patternFill>
    </fill>
  </fills>
  <borders count="20">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3" fillId="0" borderId="0"/>
  </cellStyleXfs>
  <cellXfs count="95">
    <xf numFmtId="0" fontId="0" fillId="0" borderId="0" xfId="0"/>
    <xf numFmtId="0" fontId="5" fillId="0" borderId="0" xfId="0" applyFont="1" applyAlignment="1">
      <alignment vertical="center"/>
    </xf>
    <xf numFmtId="0" fontId="0" fillId="0" borderId="0" xfId="0" applyAlignment="1">
      <alignment vertical="center"/>
    </xf>
    <xf numFmtId="0" fontId="8" fillId="3" borderId="6"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7" fillId="3" borderId="6" xfId="0" applyFont="1" applyFill="1" applyBorder="1" applyAlignment="1">
      <alignment horizontal="center" vertical="center" wrapText="1"/>
    </xf>
    <xf numFmtId="0" fontId="8" fillId="3" borderId="3" xfId="0" applyFont="1" applyFill="1" applyBorder="1" applyAlignment="1">
      <alignment horizontal="left" vertical="center" wrapText="1"/>
    </xf>
    <xf numFmtId="0" fontId="7" fillId="0" borderId="0" xfId="0" applyFont="1" applyAlignment="1">
      <alignment horizontal="center" vertical="center" wrapText="1"/>
    </xf>
    <xf numFmtId="0" fontId="3" fillId="0" borderId="0" xfId="0" applyFont="1" applyAlignment="1">
      <alignment horizontal="center" vertical="center" wrapText="1"/>
    </xf>
    <xf numFmtId="0" fontId="5" fillId="0" borderId="6" xfId="0" applyFont="1" applyBorder="1" applyAlignment="1">
      <alignment horizontal="center" vertical="center" wrapText="1"/>
    </xf>
    <xf numFmtId="0" fontId="11" fillId="0" borderId="7" xfId="0" applyFont="1" applyBorder="1" applyAlignment="1">
      <alignment vertical="center" wrapText="1"/>
    </xf>
    <xf numFmtId="0" fontId="12" fillId="0" borderId="7" xfId="0" applyFont="1" applyBorder="1" applyAlignment="1">
      <alignment horizontal="center" vertical="center" wrapText="1"/>
    </xf>
    <xf numFmtId="8" fontId="11" fillId="4" borderId="7" xfId="2" applyNumberFormat="1" applyFont="1" applyFill="1" applyBorder="1" applyAlignment="1">
      <alignment vertical="center" wrapText="1"/>
    </xf>
    <xf numFmtId="0" fontId="5" fillId="0" borderId="0" xfId="0" applyFont="1" applyAlignment="1">
      <alignment horizontal="center" vertical="center" wrapText="1"/>
    </xf>
    <xf numFmtId="0" fontId="0" fillId="0" borderId="0" xfId="0" applyAlignment="1">
      <alignment horizontal="center" vertical="center" wrapText="1"/>
    </xf>
    <xf numFmtId="0" fontId="12" fillId="0" borderId="7" xfId="0" applyFont="1" applyBorder="1" applyAlignment="1">
      <alignment horizontal="center" vertical="center"/>
    </xf>
    <xf numFmtId="0" fontId="12" fillId="0" borderId="0" xfId="0" applyFont="1" applyAlignment="1">
      <alignment vertical="center"/>
    </xf>
    <xf numFmtId="0" fontId="10" fillId="0" borderId="0" xfId="0" applyFont="1" applyAlignment="1">
      <alignment vertical="center"/>
    </xf>
    <xf numFmtId="0" fontId="5" fillId="0" borderId="7" xfId="0" applyFont="1" applyBorder="1" applyAlignment="1">
      <alignment horizontal="center" vertical="center"/>
    </xf>
    <xf numFmtId="0" fontId="8" fillId="3" borderId="3" xfId="0" applyFont="1" applyFill="1" applyBorder="1" applyAlignment="1">
      <alignment horizontal="center" vertical="center" wrapText="1"/>
    </xf>
    <xf numFmtId="0" fontId="12" fillId="0" borderId="7" xfId="3" applyFont="1" applyBorder="1" applyAlignment="1">
      <alignment horizontal="center" vertical="center" wrapText="1"/>
    </xf>
    <xf numFmtId="0" fontId="5" fillId="0" borderId="0" xfId="0" applyFont="1" applyAlignment="1">
      <alignment horizontal="center" vertical="center"/>
    </xf>
    <xf numFmtId="0" fontId="15" fillId="0" borderId="0" xfId="3" applyFont="1" applyAlignment="1">
      <alignment vertical="center"/>
    </xf>
    <xf numFmtId="0" fontId="16" fillId="0" borderId="0" xfId="3" applyFont="1" applyAlignment="1">
      <alignment vertical="center"/>
    </xf>
    <xf numFmtId="0" fontId="16" fillId="0" borderId="0" xfId="3" applyFont="1" applyAlignment="1">
      <alignment horizontal="center" vertical="center"/>
    </xf>
    <xf numFmtId="0" fontId="13" fillId="0" borderId="0" xfId="3" applyAlignment="1">
      <alignment vertical="center"/>
    </xf>
    <xf numFmtId="0" fontId="0" fillId="0" borderId="0" xfId="0" applyAlignment="1">
      <alignment horizontal="center" vertical="center"/>
    </xf>
    <xf numFmtId="6" fontId="0" fillId="0" borderId="0" xfId="0" applyNumberFormat="1" applyAlignment="1">
      <alignment horizontal="center" vertical="center"/>
    </xf>
    <xf numFmtId="0" fontId="8" fillId="3" borderId="7" xfId="0" applyFont="1" applyFill="1" applyBorder="1" applyAlignment="1">
      <alignment horizontal="center" vertical="center" wrapText="1"/>
    </xf>
    <xf numFmtId="44" fontId="12" fillId="3" borderId="7" xfId="2" applyFont="1" applyFill="1" applyBorder="1" applyAlignment="1">
      <alignment vertical="center" wrapText="1"/>
    </xf>
    <xf numFmtId="0" fontId="8" fillId="3" borderId="7" xfId="0" applyFont="1" applyFill="1" applyBorder="1" applyAlignment="1">
      <alignment horizontal="left" vertical="center" wrapText="1"/>
    </xf>
    <xf numFmtId="0" fontId="7" fillId="3" borderId="7" xfId="0" applyFont="1" applyFill="1" applyBorder="1" applyAlignment="1">
      <alignment horizontal="center" vertical="center" wrapText="1"/>
    </xf>
    <xf numFmtId="44" fontId="10" fillId="3" borderId="7" xfId="2" applyFont="1" applyFill="1" applyBorder="1" applyAlignment="1">
      <alignment horizontal="center" vertical="center" wrapText="1"/>
    </xf>
    <xf numFmtId="0" fontId="0" fillId="0" borderId="0" xfId="0" applyAlignment="1">
      <alignment horizontal="left" vertical="center"/>
    </xf>
    <xf numFmtId="0" fontId="2" fillId="0" borderId="0" xfId="0" applyFont="1" applyAlignment="1">
      <alignment vertical="center"/>
    </xf>
    <xf numFmtId="3" fontId="8" fillId="3" borderId="7" xfId="1" applyNumberFormat="1" applyFont="1" applyFill="1" applyBorder="1" applyAlignment="1">
      <alignment horizontal="center" vertical="center" wrapText="1"/>
    </xf>
    <xf numFmtId="44" fontId="12" fillId="3" borderId="4" xfId="2" applyFont="1" applyFill="1" applyBorder="1" applyAlignment="1">
      <alignment horizontal="center" vertical="center"/>
    </xf>
    <xf numFmtId="8" fontId="11" fillId="0" borderId="6" xfId="2" applyNumberFormat="1" applyFont="1" applyFill="1" applyBorder="1" applyAlignment="1">
      <alignment vertical="center" wrapText="1"/>
    </xf>
    <xf numFmtId="3" fontId="12" fillId="0" borderId="6" xfId="0" applyNumberFormat="1" applyFont="1" applyBorder="1" applyAlignment="1">
      <alignment horizontal="center" vertical="center" wrapText="1"/>
    </xf>
    <xf numFmtId="44" fontId="12" fillId="0" borderId="7" xfId="2" applyFont="1" applyFill="1" applyBorder="1" applyAlignment="1">
      <alignment horizontal="center" vertical="center"/>
    </xf>
    <xf numFmtId="3" fontId="12" fillId="0" borderId="7" xfId="2" applyNumberFormat="1" applyFont="1" applyFill="1" applyBorder="1" applyAlignment="1">
      <alignment horizontal="center" vertical="center"/>
    </xf>
    <xf numFmtId="44" fontId="12" fillId="5" borderId="7" xfId="2" applyFont="1" applyFill="1" applyBorder="1" applyAlignment="1">
      <alignment horizontal="center" vertical="center"/>
    </xf>
    <xf numFmtId="3" fontId="5" fillId="0" borderId="0" xfId="0" applyNumberFormat="1" applyFont="1" applyAlignment="1">
      <alignment horizontal="center" vertical="center"/>
    </xf>
    <xf numFmtId="0" fontId="15" fillId="2" borderId="0" xfId="3" applyFont="1" applyFill="1" applyAlignment="1">
      <alignment vertical="center"/>
    </xf>
    <xf numFmtId="0" fontId="16" fillId="2" borderId="0" xfId="3" applyFont="1" applyFill="1" applyAlignment="1">
      <alignment vertical="center"/>
    </xf>
    <xf numFmtId="164" fontId="16" fillId="2" borderId="0" xfId="3" applyNumberFormat="1" applyFont="1" applyFill="1" applyAlignment="1">
      <alignment vertical="center"/>
    </xf>
    <xf numFmtId="3" fontId="0" fillId="0" borderId="0" xfId="0" applyNumberFormat="1" applyAlignment="1">
      <alignment vertical="center"/>
    </xf>
    <xf numFmtId="44" fontId="5" fillId="0" borderId="0" xfId="0" applyNumberFormat="1" applyFont="1" applyAlignment="1">
      <alignment vertical="center"/>
    </xf>
    <xf numFmtId="0" fontId="10" fillId="6" borderId="7" xfId="0" applyFont="1" applyFill="1" applyBorder="1" applyAlignment="1" applyProtection="1">
      <alignment horizontal="center" vertical="center" wrapText="1"/>
      <protection locked="0"/>
    </xf>
    <xf numFmtId="0" fontId="10" fillId="3" borderId="7" xfId="2" applyNumberFormat="1" applyFont="1" applyFill="1" applyBorder="1" applyAlignment="1">
      <alignment horizontal="center" vertical="center" wrapText="1"/>
    </xf>
    <xf numFmtId="44" fontId="12" fillId="3" borderId="7" xfId="2" applyFont="1" applyFill="1" applyBorder="1" applyAlignment="1">
      <alignment horizontal="center" vertical="center"/>
    </xf>
    <xf numFmtId="44" fontId="8" fillId="3" borderId="7" xfId="2" applyFont="1" applyFill="1" applyBorder="1" applyAlignment="1">
      <alignment horizontal="center" vertical="center"/>
    </xf>
    <xf numFmtId="0" fontId="7" fillId="3" borderId="3" xfId="0" applyFont="1" applyFill="1" applyBorder="1" applyAlignment="1">
      <alignment horizontal="center" vertical="center" wrapText="1"/>
    </xf>
    <xf numFmtId="0" fontId="3" fillId="2" borderId="11" xfId="0" applyFont="1" applyFill="1" applyBorder="1" applyAlignment="1" applyProtection="1">
      <alignment vertical="center" wrapText="1"/>
      <protection locked="0"/>
    </xf>
    <xf numFmtId="0" fontId="10" fillId="6" borderId="12" xfId="0" applyFont="1" applyFill="1" applyBorder="1" applyAlignment="1" applyProtection="1">
      <alignment horizontal="center" vertical="center" wrapText="1"/>
      <protection locked="0"/>
    </xf>
    <xf numFmtId="0" fontId="10" fillId="6" borderId="13" xfId="0" applyFont="1" applyFill="1" applyBorder="1" applyAlignment="1" applyProtection="1">
      <alignment horizontal="center" vertical="center" wrapText="1"/>
      <protection locked="0"/>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3" fillId="2" borderId="14" xfId="0" applyFont="1" applyFill="1" applyBorder="1" applyAlignment="1" applyProtection="1">
      <alignment vertical="center" wrapText="1"/>
      <protection locked="0"/>
    </xf>
    <xf numFmtId="164" fontId="0" fillId="0" borderId="13" xfId="0" applyNumberFormat="1" applyBorder="1" applyAlignment="1">
      <alignment horizontal="center" vertical="center"/>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44" fontId="12" fillId="3" borderId="15" xfId="2" applyFont="1" applyFill="1" applyBorder="1" applyAlignment="1">
      <alignment vertical="center" wrapText="1"/>
    </xf>
    <xf numFmtId="44" fontId="12" fillId="3" borderId="16" xfId="2" applyFont="1" applyFill="1" applyBorder="1" applyAlignment="1">
      <alignment vertical="center" wrapText="1"/>
    </xf>
    <xf numFmtId="0" fontId="3" fillId="2" borderId="17" xfId="0" applyFont="1" applyFill="1" applyBorder="1" applyAlignment="1" applyProtection="1">
      <alignment vertical="center" wrapText="1"/>
      <protection locked="0"/>
    </xf>
    <xf numFmtId="164" fontId="0" fillId="0" borderId="19" xfId="0" applyNumberFormat="1" applyBorder="1" applyAlignment="1">
      <alignment horizontal="center" vertical="center"/>
    </xf>
    <xf numFmtId="44" fontId="12" fillId="3" borderId="15" xfId="2" applyFont="1" applyFill="1" applyBorder="1" applyAlignment="1">
      <alignment horizontal="center" vertical="center"/>
    </xf>
    <xf numFmtId="44" fontId="0" fillId="0" borderId="7" xfId="0" applyNumberFormat="1" applyBorder="1" applyAlignment="1">
      <alignment horizontal="center" vertical="center"/>
    </xf>
    <xf numFmtId="44" fontId="10" fillId="5" borderId="7" xfId="2" applyFont="1" applyFill="1" applyBorder="1" applyAlignment="1">
      <alignment horizontal="center" vertical="center"/>
    </xf>
    <xf numFmtId="164" fontId="12" fillId="0" borderId="3" xfId="0" applyNumberFormat="1" applyFont="1" applyBorder="1" applyAlignment="1">
      <alignment horizontal="center" vertical="center" wrapText="1"/>
    </xf>
    <xf numFmtId="0" fontId="3" fillId="2" borderId="11" xfId="0" quotePrefix="1" applyFont="1" applyFill="1" applyBorder="1" applyAlignment="1" applyProtection="1">
      <alignment vertical="center" wrapText="1"/>
      <protection locked="0"/>
    </xf>
    <xf numFmtId="0" fontId="17" fillId="0" borderId="0" xfId="0" applyFont="1" applyAlignment="1">
      <alignment wrapText="1"/>
    </xf>
    <xf numFmtId="44" fontId="10" fillId="5" borderId="18" xfId="2" applyFont="1" applyFill="1" applyBorder="1" applyAlignment="1">
      <alignment horizontal="center" vertical="center"/>
    </xf>
    <xf numFmtId="0" fontId="14" fillId="2" borderId="7" xfId="0" applyFont="1" applyFill="1" applyBorder="1" applyAlignment="1" applyProtection="1">
      <alignment horizontal="left" vertical="center" wrapText="1"/>
      <protection locked="0"/>
    </xf>
    <xf numFmtId="0" fontId="3" fillId="6" borderId="9" xfId="0" applyFont="1" applyFill="1" applyBorder="1" applyAlignment="1" applyProtection="1">
      <alignment vertical="center" wrapText="1"/>
      <protection locked="0"/>
    </xf>
    <xf numFmtId="0" fontId="3" fillId="6" borderId="10" xfId="0" applyFont="1" applyFill="1" applyBorder="1" applyAlignment="1" applyProtection="1">
      <alignment vertical="center" wrapText="1"/>
      <protection locked="0"/>
    </xf>
    <xf numFmtId="0" fontId="3" fillId="6" borderId="9" xfId="0" applyFont="1" applyFill="1" applyBorder="1" applyAlignment="1" applyProtection="1">
      <alignment horizontal="left" vertical="center" wrapText="1"/>
      <protection locked="0"/>
    </xf>
    <xf numFmtId="0" fontId="3" fillId="6" borderId="10" xfId="0" applyFont="1" applyFill="1" applyBorder="1" applyAlignment="1" applyProtection="1">
      <alignment horizontal="left" vertical="center" wrapText="1"/>
      <protection locked="0"/>
    </xf>
    <xf numFmtId="0" fontId="4" fillId="0" borderId="8" xfId="0" applyFont="1" applyBorder="1" applyAlignment="1">
      <alignment horizontal="center" vertical="center" wrapText="1"/>
    </xf>
    <xf numFmtId="0" fontId="4" fillId="0" borderId="0" xfId="0" applyFont="1" applyAlignment="1">
      <alignment horizontal="center" vertical="center"/>
    </xf>
    <xf numFmtId="0" fontId="6" fillId="7" borderId="7" xfId="0" quotePrefix="1" applyFont="1" applyFill="1" applyBorder="1" applyAlignment="1">
      <alignment horizontal="center" vertical="center" wrapText="1"/>
    </xf>
    <xf numFmtId="0" fontId="7" fillId="7" borderId="7" xfId="0" quotePrefix="1" applyFont="1" applyFill="1" applyBorder="1" applyAlignment="1">
      <alignment horizontal="center" vertical="center" wrapText="1"/>
    </xf>
    <xf numFmtId="0" fontId="0" fillId="0" borderId="0" xfId="0"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xf>
    <xf numFmtId="0" fontId="6" fillId="2" borderId="3" xfId="0" quotePrefix="1" applyFont="1" applyFill="1" applyBorder="1" applyAlignment="1">
      <alignment horizontal="center" vertical="center" wrapText="1"/>
    </xf>
    <xf numFmtId="0" fontId="6" fillId="2" borderId="4" xfId="0" quotePrefix="1" applyFont="1" applyFill="1" applyBorder="1" applyAlignment="1">
      <alignment horizontal="center" vertical="center" wrapText="1"/>
    </xf>
    <xf numFmtId="0" fontId="6" fillId="2" borderId="5" xfId="0" quotePrefix="1" applyFont="1" applyFill="1" applyBorder="1" applyAlignment="1">
      <alignment horizontal="center" vertical="center" wrapText="1"/>
    </xf>
    <xf numFmtId="0" fontId="21" fillId="2" borderId="3" xfId="0" quotePrefix="1" applyFont="1" applyFill="1" applyBorder="1" applyAlignment="1">
      <alignment horizontal="center" vertical="center" wrapText="1"/>
    </xf>
    <xf numFmtId="0" fontId="7" fillId="2" borderId="4" xfId="0" quotePrefix="1" applyFont="1" applyFill="1" applyBorder="1" applyAlignment="1">
      <alignment horizontal="center" vertical="center" wrapText="1"/>
    </xf>
    <xf numFmtId="0" fontId="7" fillId="2" borderId="5" xfId="0" quotePrefix="1" applyFont="1" applyFill="1" applyBorder="1" applyAlignment="1">
      <alignment horizontal="center" vertical="center" wrapText="1"/>
    </xf>
    <xf numFmtId="0" fontId="6" fillId="2" borderId="7" xfId="0" quotePrefix="1" applyFont="1" applyFill="1" applyBorder="1" applyAlignment="1">
      <alignment horizontal="center" vertical="center" wrapText="1"/>
    </xf>
    <xf numFmtId="0" fontId="7" fillId="2" borderId="7" xfId="0" quotePrefix="1" applyFont="1" applyFill="1" applyBorder="1" applyAlignment="1">
      <alignment horizontal="center" vertical="center" wrapText="1"/>
    </xf>
    <xf numFmtId="0" fontId="16" fillId="2" borderId="0" xfId="3" applyFont="1" applyFill="1" applyAlignment="1">
      <alignment horizontal="center" vertical="center"/>
    </xf>
  </cellXfs>
  <cellStyles count="4">
    <cellStyle name="Milliers" xfId="1" builtinId="3"/>
    <cellStyle name="Monétaire" xfId="2" builtinId="4"/>
    <cellStyle name="Normal" xfId="0" builtinId="0"/>
    <cellStyle name="Normal 2" xfId="3" xr:uid="{F24EA623-959D-4C1E-8BE1-F35B9D7707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115722</xdr:colOff>
      <xdr:row>0</xdr:row>
      <xdr:rowOff>98961</xdr:rowOff>
    </xdr:from>
    <xdr:to>
      <xdr:col>11</xdr:col>
      <xdr:colOff>615001</xdr:colOff>
      <xdr:row>0</xdr:row>
      <xdr:rowOff>927760</xdr:rowOff>
    </xdr:to>
    <xdr:pic>
      <xdr:nvPicPr>
        <xdr:cNvPr id="2" name="Image 1">
          <a:extLst>
            <a:ext uri="{FF2B5EF4-FFF2-40B4-BE49-F238E27FC236}">
              <a16:creationId xmlns:a16="http://schemas.microsoft.com/office/drawing/2014/main" id="{4208492C-F0ED-4477-A035-A0595B3B44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90657" y="98961"/>
          <a:ext cx="1575481" cy="82879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62592</xdr:colOff>
      <xdr:row>0</xdr:row>
      <xdr:rowOff>0</xdr:rowOff>
    </xdr:from>
    <xdr:to>
      <xdr:col>7</xdr:col>
      <xdr:colOff>217714</xdr:colOff>
      <xdr:row>0</xdr:row>
      <xdr:rowOff>1047750</xdr:rowOff>
    </xdr:to>
    <xdr:pic>
      <xdr:nvPicPr>
        <xdr:cNvPr id="2" name="Image 1">
          <a:extLst>
            <a:ext uri="{FF2B5EF4-FFF2-40B4-BE49-F238E27FC236}">
              <a16:creationId xmlns:a16="http://schemas.microsoft.com/office/drawing/2014/main" id="{B5AB4943-5806-46CB-B9A0-9456CC64A5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56378" y="0"/>
          <a:ext cx="1706336" cy="10477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174625</xdr:colOff>
      <xdr:row>0</xdr:row>
      <xdr:rowOff>78772</xdr:rowOff>
    </xdr:from>
    <xdr:to>
      <xdr:col>10</xdr:col>
      <xdr:colOff>54899</xdr:colOff>
      <xdr:row>0</xdr:row>
      <xdr:rowOff>1285876</xdr:rowOff>
    </xdr:to>
    <xdr:pic>
      <xdr:nvPicPr>
        <xdr:cNvPr id="2" name="Image 1">
          <a:extLst>
            <a:ext uri="{FF2B5EF4-FFF2-40B4-BE49-F238E27FC236}">
              <a16:creationId xmlns:a16="http://schemas.microsoft.com/office/drawing/2014/main" id="{C79ECFAF-04EA-4730-A822-4ABD7050608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59125" y="78772"/>
          <a:ext cx="2213899" cy="1207104"/>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F16B4-092C-476C-95CC-43DB4C0437F2}">
  <dimension ref="A1:M33"/>
  <sheetViews>
    <sheetView topLeftCell="A2" zoomScale="77" zoomScaleNormal="77" workbookViewId="0">
      <selection activeCell="C35" sqref="C35"/>
    </sheetView>
  </sheetViews>
  <sheetFormatPr baseColWidth="10" defaultColWidth="11.5703125" defaultRowHeight="15" x14ac:dyDescent="0.25"/>
  <cols>
    <col min="1" max="1" width="7.28515625" style="2" customWidth="1"/>
    <col min="2" max="2" width="15.7109375" style="2" bestFit="1" customWidth="1"/>
    <col min="3" max="3" width="103" style="2" customWidth="1"/>
    <col min="4" max="4" width="26.7109375" style="2" customWidth="1"/>
    <col min="5" max="5" width="22" style="2" customWidth="1"/>
    <col min="6" max="7" width="15.42578125" style="2" customWidth="1"/>
    <col min="8" max="8" width="19" style="2" customWidth="1"/>
    <col min="9" max="9" width="16.7109375" style="47" customWidth="1"/>
    <col min="10" max="10" width="22.140625" style="2" customWidth="1"/>
    <col min="11" max="11" width="16.140625" style="34" customWidth="1"/>
    <col min="12" max="16384" width="11.5703125" style="2"/>
  </cols>
  <sheetData>
    <row r="1" spans="1:11" ht="106.5" customHeight="1" x14ac:dyDescent="0.25">
      <c r="A1" s="79" t="s">
        <v>66</v>
      </c>
      <c r="B1" s="80"/>
      <c r="C1" s="80"/>
      <c r="D1" s="80"/>
      <c r="E1" s="80"/>
      <c r="F1" s="80"/>
      <c r="G1" s="80"/>
      <c r="H1" s="80"/>
      <c r="I1" s="80"/>
      <c r="J1" s="80"/>
    </row>
    <row r="2" spans="1:11" ht="21" x14ac:dyDescent="0.25">
      <c r="A2" s="81" t="s">
        <v>52</v>
      </c>
      <c r="B2" s="81"/>
      <c r="C2" s="81"/>
      <c r="D2" s="81"/>
      <c r="E2" s="81"/>
      <c r="F2" s="81"/>
      <c r="G2" s="81"/>
      <c r="H2" s="81"/>
      <c r="I2" s="81"/>
      <c r="J2" s="81"/>
      <c r="K2" s="2"/>
    </row>
    <row r="3" spans="1:11" ht="32.25" customHeight="1" x14ac:dyDescent="0.25">
      <c r="A3" s="82" t="s">
        <v>67</v>
      </c>
      <c r="B3" s="82"/>
      <c r="C3" s="82"/>
      <c r="D3" s="82"/>
      <c r="E3" s="82"/>
      <c r="F3" s="82"/>
      <c r="G3" s="82"/>
      <c r="H3" s="82"/>
      <c r="I3" s="82"/>
      <c r="J3" s="82"/>
      <c r="K3" s="35"/>
    </row>
    <row r="4" spans="1:11" customFormat="1" ht="15.75" thickBot="1" x14ac:dyDescent="0.3">
      <c r="C4" s="72"/>
      <c r="D4" s="72"/>
    </row>
    <row r="5" spans="1:11" customFormat="1" ht="46.5" customHeight="1" x14ac:dyDescent="0.25">
      <c r="F5" s="75" t="s">
        <v>53</v>
      </c>
      <c r="G5" s="76"/>
      <c r="H5" s="71"/>
      <c r="I5" s="77" t="s">
        <v>54</v>
      </c>
      <c r="J5" s="78"/>
      <c r="K5" s="54"/>
    </row>
    <row r="6" spans="1:11" s="5" customFormat="1" ht="37.5" x14ac:dyDescent="0.25">
      <c r="A6" s="29" t="s">
        <v>2</v>
      </c>
      <c r="B6" s="29" t="s">
        <v>3</v>
      </c>
      <c r="C6" s="29" t="s">
        <v>4</v>
      </c>
      <c r="D6" s="20" t="s">
        <v>5</v>
      </c>
      <c r="E6" s="20" t="s">
        <v>55</v>
      </c>
      <c r="F6" s="55" t="s">
        <v>56</v>
      </c>
      <c r="G6" s="49" t="s">
        <v>57</v>
      </c>
      <c r="H6" s="56" t="s">
        <v>58</v>
      </c>
      <c r="I6" s="55" t="s">
        <v>56</v>
      </c>
      <c r="J6" s="49" t="s">
        <v>57</v>
      </c>
      <c r="K6" s="56" t="s">
        <v>58</v>
      </c>
    </row>
    <row r="7" spans="1:11" s="9" customFormat="1" ht="18.75" x14ac:dyDescent="0.25">
      <c r="A7" s="6"/>
      <c r="B7" s="6"/>
      <c r="C7" s="31" t="s">
        <v>7</v>
      </c>
      <c r="D7" s="32"/>
      <c r="E7" s="53"/>
      <c r="F7" s="57"/>
      <c r="G7" s="32"/>
      <c r="H7" s="58"/>
      <c r="I7" s="57"/>
      <c r="J7" s="32"/>
      <c r="K7" s="58"/>
    </row>
    <row r="8" spans="1:11" s="15" customFormat="1" ht="37.5" x14ac:dyDescent="0.25">
      <c r="A8" s="10">
        <v>1</v>
      </c>
      <c r="B8" s="10" t="s">
        <v>8</v>
      </c>
      <c r="C8" s="11" t="s">
        <v>9</v>
      </c>
      <c r="D8" s="12" t="s">
        <v>10</v>
      </c>
      <c r="E8" s="70">
        <f>SUM(H8+K8)</f>
        <v>0</v>
      </c>
      <c r="F8" s="59"/>
      <c r="G8" s="68">
        <f>$H$5</f>
        <v>0</v>
      </c>
      <c r="H8" s="60">
        <f>G8*F8</f>
        <v>0</v>
      </c>
      <c r="I8" s="59"/>
      <c r="J8" s="68">
        <f>$K$5</f>
        <v>0</v>
      </c>
      <c r="K8" s="60">
        <f>J8*I8</f>
        <v>0</v>
      </c>
    </row>
    <row r="9" spans="1:11" s="18" customFormat="1" ht="37.5" x14ac:dyDescent="0.25">
      <c r="A9" s="16">
        <f>A8+1</f>
        <v>2</v>
      </c>
      <c r="B9" s="10" t="s">
        <v>11</v>
      </c>
      <c r="C9" s="11" t="s">
        <v>12</v>
      </c>
      <c r="D9" s="12" t="s">
        <v>10</v>
      </c>
      <c r="E9" s="70">
        <f t="shared" ref="E9:E11" si="0">SUM(H9+K9)</f>
        <v>0</v>
      </c>
      <c r="F9" s="59"/>
      <c r="G9" s="68">
        <f>$H$5</f>
        <v>0</v>
      </c>
      <c r="H9" s="60">
        <f t="shared" ref="H9:H21" si="1">G9*F9</f>
        <v>0</v>
      </c>
      <c r="I9" s="59"/>
      <c r="J9" s="68">
        <f>$K$5</f>
        <v>0</v>
      </c>
      <c r="K9" s="60">
        <f>J9*I9</f>
        <v>0</v>
      </c>
    </row>
    <row r="10" spans="1:11" ht="37.5" x14ac:dyDescent="0.25">
      <c r="A10" s="16">
        <f>A9+1</f>
        <v>3</v>
      </c>
      <c r="B10" s="10" t="s">
        <v>13</v>
      </c>
      <c r="C10" s="11" t="s">
        <v>60</v>
      </c>
      <c r="D10" s="12" t="s">
        <v>10</v>
      </c>
      <c r="E10" s="70">
        <f t="shared" si="0"/>
        <v>0</v>
      </c>
      <c r="F10" s="59"/>
      <c r="G10" s="68">
        <f>$H$5</f>
        <v>0</v>
      </c>
      <c r="H10" s="60">
        <f t="shared" si="1"/>
        <v>0</v>
      </c>
      <c r="I10" s="59"/>
      <c r="J10" s="68">
        <f>$K$5</f>
        <v>0</v>
      </c>
      <c r="K10" s="60">
        <f>J10*I10</f>
        <v>0</v>
      </c>
    </row>
    <row r="11" spans="1:11" ht="37.5" x14ac:dyDescent="0.25">
      <c r="A11" s="19">
        <f t="shared" ref="A11:A26" si="2">A10+1</f>
        <v>4</v>
      </c>
      <c r="B11" s="10" t="s">
        <v>14</v>
      </c>
      <c r="C11" s="11" t="s">
        <v>61</v>
      </c>
      <c r="D11" s="12" t="s">
        <v>10</v>
      </c>
      <c r="E11" s="70">
        <f t="shared" si="0"/>
        <v>0</v>
      </c>
      <c r="F11" s="59"/>
      <c r="G11" s="68">
        <f>$H$5</f>
        <v>0</v>
      </c>
      <c r="H11" s="60">
        <f t="shared" si="1"/>
        <v>0</v>
      </c>
      <c r="I11" s="59"/>
      <c r="J11" s="68">
        <f>$K$5</f>
        <v>0</v>
      </c>
      <c r="K11" s="60">
        <f>J11*I11</f>
        <v>0</v>
      </c>
    </row>
    <row r="12" spans="1:11" ht="18.75" x14ac:dyDescent="0.25">
      <c r="A12" s="3"/>
      <c r="B12" s="6" t="s">
        <v>15</v>
      </c>
      <c r="C12" s="31" t="s">
        <v>16</v>
      </c>
      <c r="D12" s="29"/>
      <c r="E12" s="20"/>
      <c r="F12" s="61"/>
      <c r="G12" s="29"/>
      <c r="H12" s="62"/>
      <c r="I12" s="61"/>
      <c r="J12" s="29"/>
      <c r="K12" s="62"/>
    </row>
    <row r="13" spans="1:11" ht="37.5" x14ac:dyDescent="0.25">
      <c r="A13" s="19">
        <v>5</v>
      </c>
      <c r="B13" s="19" t="s">
        <v>17</v>
      </c>
      <c r="C13" s="11" t="s">
        <v>18</v>
      </c>
      <c r="D13" s="12" t="s">
        <v>19</v>
      </c>
      <c r="E13" s="70">
        <f>SUM(H13+K13)</f>
        <v>0</v>
      </c>
      <c r="F13" s="59"/>
      <c r="G13" s="68">
        <f>$H$5</f>
        <v>0</v>
      </c>
      <c r="H13" s="60">
        <f t="shared" si="1"/>
        <v>0</v>
      </c>
      <c r="I13" s="59"/>
      <c r="J13" s="68">
        <f>$K$5</f>
        <v>0</v>
      </c>
      <c r="K13" s="60">
        <f>J13*I13</f>
        <v>0</v>
      </c>
    </row>
    <row r="14" spans="1:11" ht="37.5" x14ac:dyDescent="0.25">
      <c r="A14" s="19">
        <v>6</v>
      </c>
      <c r="B14" s="19" t="s">
        <v>20</v>
      </c>
      <c r="C14" s="11" t="s">
        <v>62</v>
      </c>
      <c r="D14" s="12" t="s">
        <v>19</v>
      </c>
      <c r="E14" s="70">
        <f>SUM(H14+K14)</f>
        <v>0</v>
      </c>
      <c r="F14" s="59"/>
      <c r="G14" s="68">
        <f>$H$5</f>
        <v>0</v>
      </c>
      <c r="H14" s="60">
        <f t="shared" si="1"/>
        <v>0</v>
      </c>
      <c r="I14" s="59"/>
      <c r="J14" s="68">
        <f>$K$5</f>
        <v>0</v>
      </c>
      <c r="K14" s="60">
        <f>J14*I14</f>
        <v>0</v>
      </c>
    </row>
    <row r="15" spans="1:11" ht="56.25" x14ac:dyDescent="0.25">
      <c r="A15" s="3"/>
      <c r="B15" s="6" t="s">
        <v>21</v>
      </c>
      <c r="C15" s="7" t="s">
        <v>22</v>
      </c>
      <c r="D15" s="29"/>
      <c r="E15" s="20"/>
      <c r="F15" s="61"/>
      <c r="G15" s="29"/>
      <c r="H15" s="62"/>
      <c r="I15" s="61"/>
      <c r="J15" s="29"/>
      <c r="K15" s="62"/>
    </row>
    <row r="16" spans="1:11" ht="37.5" x14ac:dyDescent="0.25">
      <c r="A16" s="19">
        <v>7</v>
      </c>
      <c r="B16" s="19" t="s">
        <v>23</v>
      </c>
      <c r="C16" s="11" t="s">
        <v>24</v>
      </c>
      <c r="D16" s="12" t="s">
        <v>19</v>
      </c>
      <c r="E16" s="70">
        <f>SUM(H16+K16)</f>
        <v>0</v>
      </c>
      <c r="F16" s="59"/>
      <c r="G16" s="68">
        <f>$H$5</f>
        <v>0</v>
      </c>
      <c r="H16" s="60">
        <f t="shared" si="1"/>
        <v>0</v>
      </c>
      <c r="I16" s="59"/>
      <c r="J16" s="68">
        <f>$K$5</f>
        <v>0</v>
      </c>
      <c r="K16" s="60">
        <f>J16*I16</f>
        <v>0</v>
      </c>
    </row>
    <row r="17" spans="1:13" ht="37.5" x14ac:dyDescent="0.25">
      <c r="A17" s="19">
        <v>8</v>
      </c>
      <c r="B17" s="19" t="s">
        <v>25</v>
      </c>
      <c r="C17" s="11" t="s">
        <v>26</v>
      </c>
      <c r="D17" s="12" t="s">
        <v>19</v>
      </c>
      <c r="E17" s="70">
        <f t="shared" ref="E17:E18" si="3">SUM(H17+K17)</f>
        <v>0</v>
      </c>
      <c r="F17" s="59"/>
      <c r="G17" s="68">
        <f>$H$5</f>
        <v>0</v>
      </c>
      <c r="H17" s="60">
        <f t="shared" si="1"/>
        <v>0</v>
      </c>
      <c r="I17" s="59"/>
      <c r="J17" s="68">
        <f>$K$5</f>
        <v>0</v>
      </c>
      <c r="K17" s="60">
        <f>J17*I17</f>
        <v>0</v>
      </c>
    </row>
    <row r="18" spans="1:13" ht="35.25" customHeight="1" x14ac:dyDescent="0.25">
      <c r="A18" s="19">
        <v>9</v>
      </c>
      <c r="B18" s="19" t="s">
        <v>27</v>
      </c>
      <c r="C18" s="11" t="s">
        <v>28</v>
      </c>
      <c r="D18" s="12" t="s">
        <v>19</v>
      </c>
      <c r="E18" s="70">
        <f t="shared" si="3"/>
        <v>0</v>
      </c>
      <c r="F18" s="59"/>
      <c r="G18" s="68">
        <f>$H$5</f>
        <v>0</v>
      </c>
      <c r="H18" s="60">
        <f t="shared" si="1"/>
        <v>0</v>
      </c>
      <c r="I18" s="59"/>
      <c r="J18" s="68">
        <f>$K$5</f>
        <v>0</v>
      </c>
      <c r="K18" s="60">
        <f>J18*I18</f>
        <v>0</v>
      </c>
    </row>
    <row r="19" spans="1:13" ht="18.75" x14ac:dyDescent="0.25">
      <c r="A19" s="3"/>
      <c r="B19" s="6" t="s">
        <v>29</v>
      </c>
      <c r="C19" s="31" t="s">
        <v>30</v>
      </c>
      <c r="D19" s="29"/>
      <c r="E19" s="20"/>
      <c r="F19" s="61"/>
      <c r="G19" s="29"/>
      <c r="H19" s="62"/>
      <c r="I19" s="61"/>
      <c r="J19" s="29"/>
      <c r="K19" s="62"/>
    </row>
    <row r="20" spans="1:13" ht="35.25" customHeight="1" x14ac:dyDescent="0.25">
      <c r="A20" s="19">
        <v>10</v>
      </c>
      <c r="B20" s="19" t="s">
        <v>31</v>
      </c>
      <c r="C20" s="11" t="s">
        <v>32</v>
      </c>
      <c r="D20" s="12" t="s">
        <v>19</v>
      </c>
      <c r="E20" s="70">
        <f>SUM(H20+K20)</f>
        <v>0</v>
      </c>
      <c r="F20" s="59"/>
      <c r="G20" s="68">
        <f>$H$5</f>
        <v>0</v>
      </c>
      <c r="H20" s="60">
        <f t="shared" si="1"/>
        <v>0</v>
      </c>
      <c r="I20" s="59"/>
      <c r="J20" s="68">
        <f>$K$5</f>
        <v>0</v>
      </c>
      <c r="K20" s="60">
        <f>J20*I20</f>
        <v>0</v>
      </c>
    </row>
    <row r="21" spans="1:13" ht="37.5" x14ac:dyDescent="0.25">
      <c r="A21" s="19">
        <v>11</v>
      </c>
      <c r="B21" s="19" t="s">
        <v>33</v>
      </c>
      <c r="C21" s="11" t="s">
        <v>34</v>
      </c>
      <c r="D21" s="12" t="s">
        <v>19</v>
      </c>
      <c r="E21" s="70">
        <f>SUM(H21+K21)</f>
        <v>0</v>
      </c>
      <c r="F21" s="59"/>
      <c r="G21" s="68">
        <f>$H$5</f>
        <v>0</v>
      </c>
      <c r="H21" s="60">
        <f t="shared" si="1"/>
        <v>0</v>
      </c>
      <c r="I21" s="59"/>
      <c r="J21" s="68">
        <f>$K$5</f>
        <v>0</v>
      </c>
      <c r="K21" s="60">
        <f>J21*I21</f>
        <v>0</v>
      </c>
    </row>
    <row r="22" spans="1:13" ht="18.75" x14ac:dyDescent="0.25">
      <c r="A22" s="3"/>
      <c r="B22" s="6" t="s">
        <v>35</v>
      </c>
      <c r="C22" s="31" t="s">
        <v>36</v>
      </c>
      <c r="D22" s="29"/>
      <c r="E22" s="20"/>
      <c r="F22" s="63"/>
      <c r="G22" s="37"/>
      <c r="H22" s="64"/>
      <c r="I22" s="67"/>
      <c r="J22" s="37"/>
      <c r="K22" s="64"/>
    </row>
    <row r="23" spans="1:13" ht="37.5" x14ac:dyDescent="0.25">
      <c r="A23" s="19">
        <v>12</v>
      </c>
      <c r="B23" s="19" t="s">
        <v>37</v>
      </c>
      <c r="C23" s="11" t="s">
        <v>63</v>
      </c>
      <c r="D23" s="12" t="s">
        <v>19</v>
      </c>
      <c r="E23" s="70">
        <f>SUM(H23+K23)</f>
        <v>0</v>
      </c>
      <c r="F23" s="59"/>
      <c r="G23" s="69">
        <f>$H$5</f>
        <v>0</v>
      </c>
      <c r="H23" s="60">
        <f>G23*F23</f>
        <v>0</v>
      </c>
      <c r="I23" s="59"/>
      <c r="J23" s="69">
        <f>$K$5</f>
        <v>0</v>
      </c>
      <c r="K23" s="60">
        <f>J23*I23</f>
        <v>0</v>
      </c>
    </row>
    <row r="24" spans="1:13" s="18" customFormat="1" ht="37.5" x14ac:dyDescent="0.25">
      <c r="A24" s="19">
        <v>13</v>
      </c>
      <c r="B24" s="21" t="s">
        <v>38</v>
      </c>
      <c r="C24" s="11" t="s">
        <v>64</v>
      </c>
      <c r="D24" s="12" t="s">
        <v>19</v>
      </c>
      <c r="E24" s="70">
        <f t="shared" ref="E24:E26" si="4">SUM(H24+K24)</f>
        <v>0</v>
      </c>
      <c r="F24" s="59"/>
      <c r="G24" s="69">
        <f>$H$5</f>
        <v>0</v>
      </c>
      <c r="H24" s="60">
        <f>G24*F24</f>
        <v>0</v>
      </c>
      <c r="I24" s="59"/>
      <c r="J24" s="69">
        <f>$K$5</f>
        <v>0</v>
      </c>
      <c r="K24" s="60">
        <f>J24*I24</f>
        <v>0</v>
      </c>
    </row>
    <row r="25" spans="1:13" s="18" customFormat="1" ht="37.5" x14ac:dyDescent="0.25">
      <c r="A25" s="19">
        <v>14</v>
      </c>
      <c r="B25" s="21" t="s">
        <v>39</v>
      </c>
      <c r="C25" s="11" t="s">
        <v>40</v>
      </c>
      <c r="D25" s="12" t="s">
        <v>19</v>
      </c>
      <c r="E25" s="70">
        <f t="shared" si="4"/>
        <v>0</v>
      </c>
      <c r="F25" s="59"/>
      <c r="G25" s="69">
        <f>$H$5</f>
        <v>0</v>
      </c>
      <c r="H25" s="60">
        <f>G25*F25</f>
        <v>0</v>
      </c>
      <c r="I25" s="59"/>
      <c r="J25" s="69">
        <f>$K$5</f>
        <v>0</v>
      </c>
      <c r="K25" s="60">
        <f>J25*I25</f>
        <v>0</v>
      </c>
    </row>
    <row r="26" spans="1:13" ht="38.25" thickBot="1" x14ac:dyDescent="0.3">
      <c r="A26" s="19">
        <f t="shared" si="2"/>
        <v>15</v>
      </c>
      <c r="B26" s="21" t="s">
        <v>41</v>
      </c>
      <c r="C26" s="11" t="s">
        <v>42</v>
      </c>
      <c r="D26" s="12" t="s">
        <v>19</v>
      </c>
      <c r="E26" s="70">
        <f t="shared" si="4"/>
        <v>0</v>
      </c>
      <c r="F26" s="65"/>
      <c r="G26" s="73">
        <f>$H$5</f>
        <v>0</v>
      </c>
      <c r="H26" s="66">
        <f>G26*F26</f>
        <v>0</v>
      </c>
      <c r="I26" s="65"/>
      <c r="J26" s="73">
        <f>$K$5</f>
        <v>0</v>
      </c>
      <c r="K26" s="66">
        <f>J26*I26</f>
        <v>0</v>
      </c>
    </row>
    <row r="27" spans="1:13" ht="18.75" x14ac:dyDescent="0.25">
      <c r="A27" s="22"/>
      <c r="B27" s="22"/>
      <c r="C27" s="1"/>
      <c r="D27" s="1"/>
      <c r="E27" s="14"/>
      <c r="F27" s="22"/>
      <c r="G27" s="22"/>
      <c r="H27" s="22"/>
      <c r="I27" s="43"/>
      <c r="M27" s="2" t="s">
        <v>59</v>
      </c>
    </row>
    <row r="28" spans="1:13" s="26" customFormat="1" ht="15.75" x14ac:dyDescent="0.25">
      <c r="A28" s="74" t="s">
        <v>48</v>
      </c>
      <c r="B28" s="74"/>
    </row>
    <row r="29" spans="1:13" s="26" customFormat="1" ht="15.75" x14ac:dyDescent="0.25">
      <c r="A29" s="74" t="s">
        <v>49</v>
      </c>
      <c r="B29" s="74"/>
    </row>
    <row r="30" spans="1:13" x14ac:dyDescent="0.25">
      <c r="C30" s="72"/>
      <c r="D30" s="72"/>
      <c r="E30" s="26"/>
      <c r="F30" s="26"/>
      <c r="G30" s="26"/>
      <c r="H30" s="26"/>
      <c r="I30" s="26"/>
      <c r="J30" s="26"/>
    </row>
    <row r="31" spans="1:13" x14ac:dyDescent="0.25">
      <c r="C31" s="26"/>
      <c r="D31" s="26"/>
      <c r="E31" s="26"/>
      <c r="F31" s="26"/>
      <c r="G31" s="26"/>
      <c r="H31" s="26"/>
      <c r="I31" s="26"/>
      <c r="J31" s="26"/>
    </row>
    <row r="32" spans="1:13" ht="43.5" customHeight="1" x14ac:dyDescent="0.25">
      <c r="C32" s="72" t="s">
        <v>69</v>
      </c>
      <c r="D32" s="72"/>
      <c r="I32" s="2"/>
    </row>
    <row r="33" spans="9:9" x14ac:dyDescent="0.25">
      <c r="I33" s="2"/>
    </row>
  </sheetData>
  <mergeCells count="7">
    <mergeCell ref="A28:B28"/>
    <mergeCell ref="A29:B29"/>
    <mergeCell ref="F5:G5"/>
    <mergeCell ref="I5:J5"/>
    <mergeCell ref="A1:J1"/>
    <mergeCell ref="A2:J2"/>
    <mergeCell ref="A3:J3"/>
  </mergeCells>
  <pageMargins left="0.7" right="0.7" top="0.75" bottom="0.75" header="0.3" footer="0.3"/>
  <headerFooter>
    <oddFooter>&amp;L_x000D_&amp;1#&amp;"Microsoft Sans Serif"&amp;12&amp;KFB765B Classification : Restreint</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9AB89-88F9-4188-A008-085BB81B25AC}">
  <sheetPr>
    <pageSetUpPr fitToPage="1"/>
  </sheetPr>
  <dimension ref="A1:H34"/>
  <sheetViews>
    <sheetView tabSelected="1" zoomScale="60" zoomScaleNormal="60" workbookViewId="0">
      <selection activeCell="C30" sqref="C30"/>
    </sheetView>
  </sheetViews>
  <sheetFormatPr baseColWidth="10" defaultColWidth="11.5703125" defaultRowHeight="15" x14ac:dyDescent="0.25"/>
  <cols>
    <col min="1" max="1" width="11.28515625" style="2" customWidth="1"/>
    <col min="2" max="2" width="18" style="2" customWidth="1"/>
    <col min="3" max="3" width="124.85546875" style="2" customWidth="1"/>
    <col min="4" max="4" width="42.42578125" style="2" customWidth="1"/>
    <col min="5" max="5" width="37.42578125" style="2" customWidth="1"/>
    <col min="6" max="16384" width="11.5703125" style="2"/>
  </cols>
  <sheetData>
    <row r="1" spans="1:8" ht="83.25" customHeight="1" x14ac:dyDescent="0.25">
      <c r="A1" s="84" t="s">
        <v>0</v>
      </c>
      <c r="B1" s="85"/>
      <c r="C1" s="85"/>
      <c r="D1" s="85"/>
      <c r="E1" s="85"/>
      <c r="F1" s="1"/>
    </row>
    <row r="2" spans="1:8" ht="21" x14ac:dyDescent="0.25">
      <c r="A2" s="86" t="str">
        <f>SDP!A2</f>
        <v>[nom du candidat]</v>
      </c>
      <c r="B2" s="87"/>
      <c r="C2" s="87"/>
      <c r="D2" s="87"/>
      <c r="E2" s="88"/>
      <c r="F2" s="1"/>
    </row>
    <row r="3" spans="1:8" ht="67.5" customHeight="1" x14ac:dyDescent="0.25">
      <c r="A3" s="89" t="s">
        <v>1</v>
      </c>
      <c r="B3" s="90"/>
      <c r="C3" s="90"/>
      <c r="D3" s="90"/>
      <c r="E3" s="91"/>
    </row>
    <row r="4" spans="1:8" s="5" customFormat="1" ht="37.5" x14ac:dyDescent="0.25">
      <c r="A4" s="3" t="s">
        <v>2</v>
      </c>
      <c r="B4" s="3" t="s">
        <v>3</v>
      </c>
      <c r="C4" s="3" t="s">
        <v>4</v>
      </c>
      <c r="D4" s="3" t="s">
        <v>5</v>
      </c>
      <c r="E4" s="3" t="s">
        <v>6</v>
      </c>
      <c r="F4" s="4"/>
      <c r="G4" s="4"/>
      <c r="H4" s="4"/>
    </row>
    <row r="5" spans="1:8" s="9" customFormat="1" ht="57" customHeight="1" x14ac:dyDescent="0.25">
      <c r="A5" s="6"/>
      <c r="B5" s="6"/>
      <c r="C5" s="31" t="s">
        <v>7</v>
      </c>
      <c r="D5" s="32"/>
      <c r="E5" s="33"/>
      <c r="F5" s="8"/>
      <c r="G5" s="8"/>
      <c r="H5" s="8"/>
    </row>
    <row r="6" spans="1:8" s="15" customFormat="1" ht="38.1" customHeight="1" x14ac:dyDescent="0.25">
      <c r="A6" s="10">
        <v>1</v>
      </c>
      <c r="B6" s="10" t="s">
        <v>8</v>
      </c>
      <c r="C6" s="11" t="s">
        <v>9</v>
      </c>
      <c r="D6" s="12" t="s">
        <v>10</v>
      </c>
      <c r="E6" s="13">
        <f>SDP!E8</f>
        <v>0</v>
      </c>
      <c r="F6" s="14"/>
      <c r="G6" s="14"/>
      <c r="H6" s="14"/>
    </row>
    <row r="7" spans="1:8" s="18" customFormat="1" ht="38.1" customHeight="1" x14ac:dyDescent="0.25">
      <c r="A7" s="16">
        <f>A6+1</f>
        <v>2</v>
      </c>
      <c r="B7" s="10" t="s">
        <v>11</v>
      </c>
      <c r="C7" s="11" t="s">
        <v>12</v>
      </c>
      <c r="D7" s="12" t="s">
        <v>10</v>
      </c>
      <c r="E7" s="13">
        <f>SDP!E9</f>
        <v>0</v>
      </c>
      <c r="F7" s="17"/>
      <c r="G7" s="17"/>
      <c r="H7" s="17"/>
    </row>
    <row r="8" spans="1:8" ht="38.1" customHeight="1" x14ac:dyDescent="0.25">
      <c r="A8" s="16">
        <f>A7+1</f>
        <v>3</v>
      </c>
      <c r="B8" s="10" t="s">
        <v>13</v>
      </c>
      <c r="C8" s="11" t="s">
        <v>60</v>
      </c>
      <c r="D8" s="12" t="s">
        <v>10</v>
      </c>
      <c r="E8" s="13">
        <f>SDP!E10</f>
        <v>0</v>
      </c>
    </row>
    <row r="9" spans="1:8" ht="38.1" customHeight="1" x14ac:dyDescent="0.25">
      <c r="A9" s="19">
        <f t="shared" ref="A9" si="0">A8+1</f>
        <v>4</v>
      </c>
      <c r="B9" s="10" t="s">
        <v>14</v>
      </c>
      <c r="C9" s="11" t="s">
        <v>61</v>
      </c>
      <c r="D9" s="12" t="s">
        <v>10</v>
      </c>
      <c r="E9" s="13">
        <f>SDP!E11</f>
        <v>0</v>
      </c>
    </row>
    <row r="10" spans="1:8" ht="57" customHeight="1" x14ac:dyDescent="0.25">
      <c r="A10" s="3"/>
      <c r="B10" s="6" t="s">
        <v>15</v>
      </c>
      <c r="C10" s="31" t="s">
        <v>16</v>
      </c>
      <c r="D10" s="29"/>
      <c r="E10" s="29"/>
    </row>
    <row r="11" spans="1:8" ht="38.1" customHeight="1" x14ac:dyDescent="0.25">
      <c r="A11" s="19">
        <v>5</v>
      </c>
      <c r="B11" s="19" t="s">
        <v>17</v>
      </c>
      <c r="C11" s="11" t="s">
        <v>18</v>
      </c>
      <c r="D11" s="12" t="s">
        <v>19</v>
      </c>
      <c r="E11" s="13">
        <f>SDP!E13</f>
        <v>0</v>
      </c>
    </row>
    <row r="12" spans="1:8" ht="38.1" customHeight="1" x14ac:dyDescent="0.25">
      <c r="A12" s="19">
        <v>6</v>
      </c>
      <c r="B12" s="19" t="s">
        <v>20</v>
      </c>
      <c r="C12" s="11" t="s">
        <v>62</v>
      </c>
      <c r="D12" s="12" t="s">
        <v>19</v>
      </c>
      <c r="E12" s="13">
        <f>SDP!E14</f>
        <v>0</v>
      </c>
    </row>
    <row r="13" spans="1:8" ht="57" customHeight="1" x14ac:dyDescent="0.25">
      <c r="A13" s="3"/>
      <c r="B13" s="6" t="s">
        <v>21</v>
      </c>
      <c r="C13" s="7" t="s">
        <v>22</v>
      </c>
      <c r="D13" s="29"/>
      <c r="E13" s="29"/>
    </row>
    <row r="14" spans="1:8" ht="38.1" customHeight="1" x14ac:dyDescent="0.25">
      <c r="A14" s="19">
        <v>7</v>
      </c>
      <c r="B14" s="19" t="s">
        <v>23</v>
      </c>
      <c r="C14" s="11" t="s">
        <v>24</v>
      </c>
      <c r="D14" s="12" t="s">
        <v>19</v>
      </c>
      <c r="E14" s="13">
        <f>SDP!E16</f>
        <v>0</v>
      </c>
    </row>
    <row r="15" spans="1:8" ht="38.1" customHeight="1" x14ac:dyDescent="0.25">
      <c r="A15" s="19">
        <v>8</v>
      </c>
      <c r="B15" s="19" t="s">
        <v>25</v>
      </c>
      <c r="C15" s="11" t="s">
        <v>26</v>
      </c>
      <c r="D15" s="12" t="s">
        <v>19</v>
      </c>
      <c r="E15" s="13">
        <f>SDP!E17</f>
        <v>0</v>
      </c>
    </row>
    <row r="16" spans="1:8" ht="38.1" customHeight="1" x14ac:dyDescent="0.25">
      <c r="A16" s="19">
        <v>9</v>
      </c>
      <c r="B16" s="19" t="s">
        <v>27</v>
      </c>
      <c r="C16" s="11" t="s">
        <v>28</v>
      </c>
      <c r="D16" s="12" t="s">
        <v>19</v>
      </c>
      <c r="E16" s="13">
        <f>SDP!E18</f>
        <v>0</v>
      </c>
    </row>
    <row r="17" spans="1:5" ht="57" customHeight="1" x14ac:dyDescent="0.25">
      <c r="A17" s="3"/>
      <c r="B17" s="6" t="s">
        <v>29</v>
      </c>
      <c r="C17" s="31" t="s">
        <v>30</v>
      </c>
      <c r="D17" s="29"/>
      <c r="E17" s="29"/>
    </row>
    <row r="18" spans="1:5" ht="38.1" customHeight="1" x14ac:dyDescent="0.25">
      <c r="A18" s="19">
        <v>10</v>
      </c>
      <c r="B18" s="19" t="s">
        <v>31</v>
      </c>
      <c r="C18" s="11" t="s">
        <v>32</v>
      </c>
      <c r="D18" s="12" t="s">
        <v>19</v>
      </c>
      <c r="E18" s="13">
        <f>SDP!E20</f>
        <v>0</v>
      </c>
    </row>
    <row r="19" spans="1:5" ht="38.1" customHeight="1" x14ac:dyDescent="0.25">
      <c r="A19" s="19">
        <v>11</v>
      </c>
      <c r="B19" s="19" t="s">
        <v>33</v>
      </c>
      <c r="C19" s="11" t="s">
        <v>34</v>
      </c>
      <c r="D19" s="12" t="s">
        <v>19</v>
      </c>
      <c r="E19" s="13">
        <f>SDP!E21</f>
        <v>0</v>
      </c>
    </row>
    <row r="20" spans="1:5" ht="57" customHeight="1" x14ac:dyDescent="0.25">
      <c r="A20" s="3"/>
      <c r="B20" s="6" t="s">
        <v>35</v>
      </c>
      <c r="C20" s="31" t="s">
        <v>36</v>
      </c>
      <c r="D20" s="29"/>
      <c r="E20" s="29"/>
    </row>
    <row r="21" spans="1:5" ht="38.1" customHeight="1" x14ac:dyDescent="0.25">
      <c r="A21" s="19">
        <v>12</v>
      </c>
      <c r="B21" s="19" t="s">
        <v>37</v>
      </c>
      <c r="C21" s="11" t="s">
        <v>63</v>
      </c>
      <c r="D21" s="12" t="s">
        <v>19</v>
      </c>
      <c r="E21" s="13">
        <f>SDP!E23</f>
        <v>0</v>
      </c>
    </row>
    <row r="22" spans="1:5" s="18" customFormat="1" ht="38.1" customHeight="1" x14ac:dyDescent="0.25">
      <c r="A22" s="19">
        <v>13</v>
      </c>
      <c r="B22" s="21" t="s">
        <v>38</v>
      </c>
      <c r="C22" s="11" t="s">
        <v>64</v>
      </c>
      <c r="D22" s="12" t="s">
        <v>19</v>
      </c>
      <c r="E22" s="13">
        <f>SDP!E24</f>
        <v>0</v>
      </c>
    </row>
    <row r="23" spans="1:5" s="18" customFormat="1" ht="38.1" customHeight="1" x14ac:dyDescent="0.25">
      <c r="A23" s="19">
        <v>14</v>
      </c>
      <c r="B23" s="21" t="s">
        <v>39</v>
      </c>
      <c r="C23" s="11" t="s">
        <v>40</v>
      </c>
      <c r="D23" s="12" t="s">
        <v>19</v>
      </c>
      <c r="E23" s="13">
        <f>SDP!E25</f>
        <v>0</v>
      </c>
    </row>
    <row r="24" spans="1:5" ht="38.1" customHeight="1" x14ac:dyDescent="0.25">
      <c r="A24" s="19">
        <f t="shared" ref="A24" si="1">A23+1</f>
        <v>15</v>
      </c>
      <c r="B24" s="21" t="s">
        <v>41</v>
      </c>
      <c r="C24" s="11" t="s">
        <v>42</v>
      </c>
      <c r="D24" s="12" t="s">
        <v>19</v>
      </c>
      <c r="E24" s="13">
        <f>SDP!E26</f>
        <v>0</v>
      </c>
    </row>
    <row r="25" spans="1:5" ht="66.75" customHeight="1" x14ac:dyDescent="0.25">
      <c r="A25" s="3"/>
      <c r="B25" s="6"/>
      <c r="C25" s="31" t="s">
        <v>43</v>
      </c>
      <c r="D25" s="29"/>
      <c r="E25" s="30"/>
    </row>
    <row r="26" spans="1:5" ht="38.1" customHeight="1" x14ac:dyDescent="0.25">
      <c r="A26" s="19">
        <f>A24+1</f>
        <v>16</v>
      </c>
      <c r="B26" s="21" t="s">
        <v>44</v>
      </c>
      <c r="C26" s="11" t="s">
        <v>45</v>
      </c>
      <c r="D26" s="12" t="s">
        <v>46</v>
      </c>
      <c r="E26" s="13">
        <f>SDP!H5</f>
        <v>0</v>
      </c>
    </row>
    <row r="27" spans="1:5" ht="38.1" customHeight="1" x14ac:dyDescent="0.25">
      <c r="A27" s="19">
        <v>17</v>
      </c>
      <c r="B27" s="21" t="s">
        <v>44</v>
      </c>
      <c r="C27" s="11" t="s">
        <v>47</v>
      </c>
      <c r="D27" s="12" t="s">
        <v>46</v>
      </c>
      <c r="E27" s="13">
        <f>SDP!K5</f>
        <v>0</v>
      </c>
    </row>
    <row r="28" spans="1:5" ht="18.75" x14ac:dyDescent="0.25">
      <c r="A28" s="22"/>
      <c r="B28" s="22"/>
      <c r="C28" s="1"/>
      <c r="D28" s="14"/>
      <c r="E28" s="22"/>
    </row>
    <row r="29" spans="1:5" s="26" customFormat="1" ht="15.75" x14ac:dyDescent="0.25">
      <c r="A29" s="74" t="s">
        <v>48</v>
      </c>
      <c r="B29" s="74"/>
      <c r="C29" s="23"/>
      <c r="D29" s="24"/>
      <c r="E29" s="25"/>
    </row>
    <row r="30" spans="1:5" s="26" customFormat="1" ht="15.75" x14ac:dyDescent="0.25">
      <c r="A30" s="74" t="s">
        <v>49</v>
      </c>
      <c r="B30" s="74"/>
    </row>
    <row r="33" spans="3:5" ht="100.9" customHeight="1" x14ac:dyDescent="0.25">
      <c r="C33" s="83"/>
      <c r="D33" s="27"/>
      <c r="E33" s="15"/>
    </row>
    <row r="34" spans="3:5" x14ac:dyDescent="0.25">
      <c r="C34" s="83"/>
      <c r="D34" s="28"/>
    </row>
  </sheetData>
  <mergeCells count="6">
    <mergeCell ref="C33:C34"/>
    <mergeCell ref="A1:E1"/>
    <mergeCell ref="A2:E2"/>
    <mergeCell ref="A3:E3"/>
    <mergeCell ref="A29:B29"/>
    <mergeCell ref="A30:B30"/>
  </mergeCells>
  <pageMargins left="0.7" right="0.7" top="0.75" bottom="0.75" header="0.3" footer="0.3"/>
  <pageSetup paperSize="8" scale="48" orientation="portrait" r:id="rId1"/>
  <headerFooter>
    <oddFooter>&amp;L_x000D_&amp;1#&amp;"Microsoft Sans Serif"&amp;12&amp;KFB765B Classification : Restreint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A2069-6CBE-4298-9013-0839E00A92F8}">
  <dimension ref="A1:J34"/>
  <sheetViews>
    <sheetView zoomScale="70" zoomScaleNormal="70" workbookViewId="0">
      <selection activeCell="C37" sqref="C37"/>
    </sheetView>
  </sheetViews>
  <sheetFormatPr baseColWidth="10" defaultColWidth="11.5703125" defaultRowHeight="15" x14ac:dyDescent="0.25"/>
  <cols>
    <col min="1" max="1" width="7.28515625" style="2" customWidth="1"/>
    <col min="2" max="2" width="15.7109375" style="2" bestFit="1" customWidth="1"/>
    <col min="3" max="3" width="103.5703125" style="2" customWidth="1"/>
    <col min="4" max="4" width="42.42578125" style="2" customWidth="1"/>
    <col min="5" max="5" width="22.28515625" style="2" customWidth="1"/>
    <col min="6" max="6" width="22.140625" style="47" customWidth="1"/>
    <col min="7" max="7" width="21.5703125" style="2" customWidth="1"/>
    <col min="8" max="16384" width="11.5703125" style="2"/>
  </cols>
  <sheetData>
    <row r="1" spans="1:10" ht="107.25" customHeight="1" x14ac:dyDescent="0.25">
      <c r="A1" s="79" t="s">
        <v>68</v>
      </c>
      <c r="B1" s="80"/>
      <c r="C1" s="80"/>
      <c r="D1" s="80"/>
      <c r="E1" s="80"/>
      <c r="F1" s="80"/>
      <c r="G1" s="80"/>
      <c r="H1" s="1"/>
    </row>
    <row r="2" spans="1:10" ht="38.25" customHeight="1" x14ac:dyDescent="0.25">
      <c r="A2" s="92" t="str">
        <f>SDP!A2</f>
        <v>[nom du candidat]</v>
      </c>
      <c r="B2" s="92"/>
      <c r="C2" s="92"/>
      <c r="D2" s="92"/>
      <c r="E2" s="92"/>
      <c r="F2" s="92"/>
      <c r="G2" s="92"/>
      <c r="H2" s="1"/>
    </row>
    <row r="3" spans="1:10" ht="42.75" customHeight="1" x14ac:dyDescent="0.25">
      <c r="A3" s="93" t="s">
        <v>65</v>
      </c>
      <c r="B3" s="93"/>
      <c r="C3" s="93"/>
      <c r="D3" s="93"/>
      <c r="E3" s="93"/>
      <c r="F3" s="93"/>
      <c r="G3" s="93"/>
    </row>
    <row r="4" spans="1:10" s="5" customFormat="1" ht="37.5" x14ac:dyDescent="0.25">
      <c r="A4" s="3" t="s">
        <v>2</v>
      </c>
      <c r="B4" s="3" t="s">
        <v>3</v>
      </c>
      <c r="C4" s="3" t="s">
        <v>4</v>
      </c>
      <c r="D4" s="3" t="s">
        <v>5</v>
      </c>
      <c r="E4" s="3" t="s">
        <v>6</v>
      </c>
      <c r="F4" s="36" t="s">
        <v>50</v>
      </c>
      <c r="G4" s="29" t="s">
        <v>51</v>
      </c>
      <c r="H4" s="4"/>
      <c r="I4" s="4"/>
      <c r="J4" s="4"/>
    </row>
    <row r="5" spans="1:10" s="9" customFormat="1" ht="57" customHeight="1" x14ac:dyDescent="0.25">
      <c r="A5" s="6"/>
      <c r="B5" s="6"/>
      <c r="C5" s="31" t="s">
        <v>7</v>
      </c>
      <c r="D5" s="32"/>
      <c r="E5" s="50"/>
      <c r="F5" s="51"/>
      <c r="G5" s="52"/>
      <c r="H5" s="8"/>
      <c r="I5" s="8"/>
      <c r="J5" s="8"/>
    </row>
    <row r="6" spans="1:10" s="15" customFormat="1" ht="38.1" customHeight="1" x14ac:dyDescent="0.25">
      <c r="A6" s="10">
        <v>1</v>
      </c>
      <c r="B6" s="10" t="s">
        <v>8</v>
      </c>
      <c r="C6" s="11" t="s">
        <v>9</v>
      </c>
      <c r="D6" s="12" t="s">
        <v>10</v>
      </c>
      <c r="E6" s="38">
        <f>SDP!E8</f>
        <v>0</v>
      </c>
      <c r="F6" s="39">
        <v>1</v>
      </c>
      <c r="G6" s="40">
        <f>E6*F6</f>
        <v>0</v>
      </c>
      <c r="H6" s="14"/>
      <c r="I6" s="14"/>
      <c r="J6" s="14"/>
    </row>
    <row r="7" spans="1:10" s="18" customFormat="1" ht="38.1" customHeight="1" x14ac:dyDescent="0.25">
      <c r="A7" s="16">
        <f>A6+1</f>
        <v>2</v>
      </c>
      <c r="B7" s="10" t="s">
        <v>11</v>
      </c>
      <c r="C7" s="11" t="s">
        <v>12</v>
      </c>
      <c r="D7" s="12" t="s">
        <v>10</v>
      </c>
      <c r="E7" s="38">
        <f>SDP!E9</f>
        <v>0</v>
      </c>
      <c r="F7" s="39">
        <v>8</v>
      </c>
      <c r="G7" s="40">
        <f>E7*F7</f>
        <v>0</v>
      </c>
      <c r="H7" s="17"/>
      <c r="I7" s="17"/>
      <c r="J7" s="17"/>
    </row>
    <row r="8" spans="1:10" ht="38.1" customHeight="1" x14ac:dyDescent="0.25">
      <c r="A8" s="16">
        <f>A7+1</f>
        <v>3</v>
      </c>
      <c r="B8" s="10" t="s">
        <v>13</v>
      </c>
      <c r="C8" s="11" t="s">
        <v>60</v>
      </c>
      <c r="D8" s="12" t="s">
        <v>10</v>
      </c>
      <c r="E8" s="38">
        <f>SDP!E10</f>
        <v>0</v>
      </c>
      <c r="F8" s="39">
        <v>24</v>
      </c>
      <c r="G8" s="40">
        <f>E8*F8</f>
        <v>0</v>
      </c>
    </row>
    <row r="9" spans="1:10" ht="38.1" customHeight="1" x14ac:dyDescent="0.25">
      <c r="A9" s="19">
        <f t="shared" ref="A9" si="0">A8+1</f>
        <v>4</v>
      </c>
      <c r="B9" s="10" t="s">
        <v>14</v>
      </c>
      <c r="C9" s="11" t="s">
        <v>61</v>
      </c>
      <c r="D9" s="12" t="s">
        <v>10</v>
      </c>
      <c r="E9" s="38">
        <f>SDP!E11</f>
        <v>0</v>
      </c>
      <c r="F9" s="39">
        <v>12</v>
      </c>
      <c r="G9" s="40">
        <f>E9*F9</f>
        <v>0</v>
      </c>
    </row>
    <row r="10" spans="1:10" ht="57" customHeight="1" x14ac:dyDescent="0.25">
      <c r="A10" s="3"/>
      <c r="B10" s="6" t="s">
        <v>15</v>
      </c>
      <c r="C10" s="31" t="s">
        <v>16</v>
      </c>
      <c r="D10" s="29"/>
      <c r="E10" s="51"/>
      <c r="F10" s="51"/>
      <c r="G10" s="51"/>
    </row>
    <row r="11" spans="1:10" ht="38.1" customHeight="1" x14ac:dyDescent="0.25">
      <c r="A11" s="19">
        <v>5</v>
      </c>
      <c r="B11" s="19" t="s">
        <v>17</v>
      </c>
      <c r="C11" s="11" t="s">
        <v>18</v>
      </c>
      <c r="D11" s="12" t="s">
        <v>19</v>
      </c>
      <c r="E11" s="38">
        <f>SDP!E13</f>
        <v>0</v>
      </c>
      <c r="F11" s="41">
        <v>108</v>
      </c>
      <c r="G11" s="40">
        <f>E11*F11</f>
        <v>0</v>
      </c>
    </row>
    <row r="12" spans="1:10" ht="38.1" customHeight="1" x14ac:dyDescent="0.25">
      <c r="A12" s="19">
        <v>6</v>
      </c>
      <c r="B12" s="19" t="s">
        <v>20</v>
      </c>
      <c r="C12" s="11" t="s">
        <v>62</v>
      </c>
      <c r="D12" s="12" t="s">
        <v>19</v>
      </c>
      <c r="E12" s="38">
        <f>SDP!E14</f>
        <v>0</v>
      </c>
      <c r="F12" s="41">
        <v>108</v>
      </c>
      <c r="G12" s="40">
        <f>E12*F12</f>
        <v>0</v>
      </c>
    </row>
    <row r="13" spans="1:10" ht="57" customHeight="1" x14ac:dyDescent="0.25">
      <c r="A13" s="3"/>
      <c r="B13" s="6" t="s">
        <v>21</v>
      </c>
      <c r="C13" s="7" t="s">
        <v>22</v>
      </c>
      <c r="D13" s="29"/>
      <c r="E13" s="51"/>
      <c r="F13" s="51"/>
      <c r="G13" s="51"/>
    </row>
    <row r="14" spans="1:10" ht="38.1" customHeight="1" x14ac:dyDescent="0.25">
      <c r="A14" s="19">
        <v>7</v>
      </c>
      <c r="B14" s="19" t="s">
        <v>23</v>
      </c>
      <c r="C14" s="11" t="s">
        <v>24</v>
      </c>
      <c r="D14" s="12" t="s">
        <v>19</v>
      </c>
      <c r="E14" s="38">
        <f>SDP!E16</f>
        <v>0</v>
      </c>
      <c r="F14" s="41">
        <v>24</v>
      </c>
      <c r="G14" s="42">
        <f>E14*F14</f>
        <v>0</v>
      </c>
    </row>
    <row r="15" spans="1:10" ht="38.1" customHeight="1" x14ac:dyDescent="0.25">
      <c r="A15" s="19">
        <v>8</v>
      </c>
      <c r="B15" s="19" t="s">
        <v>25</v>
      </c>
      <c r="C15" s="11" t="s">
        <v>26</v>
      </c>
      <c r="D15" s="12" t="s">
        <v>19</v>
      </c>
      <c r="E15" s="38">
        <f>SDP!E17</f>
        <v>0</v>
      </c>
      <c r="F15" s="41">
        <v>24</v>
      </c>
      <c r="G15" s="42">
        <f>E15*F15</f>
        <v>0</v>
      </c>
    </row>
    <row r="16" spans="1:10" ht="38.1" customHeight="1" x14ac:dyDescent="0.25">
      <c r="A16" s="19">
        <v>9</v>
      </c>
      <c r="B16" s="19" t="s">
        <v>27</v>
      </c>
      <c r="C16" s="11" t="s">
        <v>28</v>
      </c>
      <c r="D16" s="12" t="s">
        <v>19</v>
      </c>
      <c r="E16" s="38">
        <f>SDP!E18</f>
        <v>0</v>
      </c>
      <c r="F16" s="41">
        <v>24</v>
      </c>
      <c r="G16" s="42">
        <f>E16*F16</f>
        <v>0</v>
      </c>
    </row>
    <row r="17" spans="1:7" ht="57" customHeight="1" x14ac:dyDescent="0.25">
      <c r="A17" s="3"/>
      <c r="B17" s="6" t="s">
        <v>29</v>
      </c>
      <c r="C17" s="31" t="s">
        <v>30</v>
      </c>
      <c r="D17" s="29"/>
      <c r="E17" s="51"/>
      <c r="F17" s="51"/>
      <c r="G17" s="51"/>
    </row>
    <row r="18" spans="1:7" ht="38.1" customHeight="1" x14ac:dyDescent="0.25">
      <c r="A18" s="19">
        <v>10</v>
      </c>
      <c r="B18" s="19" t="s">
        <v>31</v>
      </c>
      <c r="C18" s="11" t="s">
        <v>32</v>
      </c>
      <c r="D18" s="12" t="s">
        <v>19</v>
      </c>
      <c r="E18" s="38">
        <f>SDP!E20</f>
        <v>0</v>
      </c>
      <c r="F18" s="41">
        <v>24</v>
      </c>
      <c r="G18" s="42">
        <f>E18*F18</f>
        <v>0</v>
      </c>
    </row>
    <row r="19" spans="1:7" ht="38.1" customHeight="1" x14ac:dyDescent="0.25">
      <c r="A19" s="19">
        <v>11</v>
      </c>
      <c r="B19" s="19" t="s">
        <v>33</v>
      </c>
      <c r="C19" s="11" t="s">
        <v>34</v>
      </c>
      <c r="D19" s="12" t="s">
        <v>19</v>
      </c>
      <c r="E19" s="38">
        <f>SDP!E21</f>
        <v>0</v>
      </c>
      <c r="F19" s="41">
        <v>24</v>
      </c>
      <c r="G19" s="42">
        <f>E19*F19</f>
        <v>0</v>
      </c>
    </row>
    <row r="20" spans="1:7" ht="57" customHeight="1" x14ac:dyDescent="0.25">
      <c r="A20" s="3"/>
      <c r="B20" s="6" t="s">
        <v>35</v>
      </c>
      <c r="C20" s="31" t="s">
        <v>36</v>
      </c>
      <c r="D20" s="29"/>
      <c r="E20" s="51"/>
      <c r="F20" s="51"/>
      <c r="G20" s="51"/>
    </row>
    <row r="21" spans="1:7" ht="38.1" customHeight="1" x14ac:dyDescent="0.25">
      <c r="A21" s="19">
        <v>12</v>
      </c>
      <c r="B21" s="19" t="s">
        <v>37</v>
      </c>
      <c r="C21" s="11" t="s">
        <v>63</v>
      </c>
      <c r="D21" s="12" t="s">
        <v>19</v>
      </c>
      <c r="E21" s="38">
        <f>SDP!E23</f>
        <v>0</v>
      </c>
      <c r="F21" s="41">
        <v>24</v>
      </c>
      <c r="G21" s="42">
        <f>E21*F21</f>
        <v>0</v>
      </c>
    </row>
    <row r="22" spans="1:7" s="18" customFormat="1" ht="38.1" customHeight="1" x14ac:dyDescent="0.25">
      <c r="A22" s="19">
        <v>13</v>
      </c>
      <c r="B22" s="21" t="s">
        <v>38</v>
      </c>
      <c r="C22" s="11" t="s">
        <v>64</v>
      </c>
      <c r="D22" s="12" t="s">
        <v>19</v>
      </c>
      <c r="E22" s="38">
        <f>SDP!E24</f>
        <v>0</v>
      </c>
      <c r="F22" s="41">
        <v>24</v>
      </c>
      <c r="G22" s="42">
        <f>E22*F22</f>
        <v>0</v>
      </c>
    </row>
    <row r="23" spans="1:7" s="18" customFormat="1" ht="38.1" customHeight="1" x14ac:dyDescent="0.25">
      <c r="A23" s="19">
        <v>14</v>
      </c>
      <c r="B23" s="21" t="s">
        <v>39</v>
      </c>
      <c r="C23" s="11" t="s">
        <v>40</v>
      </c>
      <c r="D23" s="12" t="s">
        <v>19</v>
      </c>
      <c r="E23" s="38">
        <f>SDP!E25</f>
        <v>0</v>
      </c>
      <c r="F23" s="41">
        <v>24</v>
      </c>
      <c r="G23" s="42">
        <f>E23*F23</f>
        <v>0</v>
      </c>
    </row>
    <row r="24" spans="1:7" ht="38.1" customHeight="1" x14ac:dyDescent="0.25">
      <c r="A24" s="19">
        <f t="shared" ref="A24" si="1">A23+1</f>
        <v>15</v>
      </c>
      <c r="B24" s="21" t="s">
        <v>41</v>
      </c>
      <c r="C24" s="11" t="s">
        <v>42</v>
      </c>
      <c r="D24" s="12" t="s">
        <v>19</v>
      </c>
      <c r="E24" s="38">
        <f>SDP!E26</f>
        <v>0</v>
      </c>
      <c r="F24" s="41">
        <v>24</v>
      </c>
      <c r="G24" s="42">
        <f>E24*F24</f>
        <v>0</v>
      </c>
    </row>
    <row r="25" spans="1:7" ht="57" customHeight="1" x14ac:dyDescent="0.25">
      <c r="A25" s="3"/>
      <c r="B25" s="6"/>
      <c r="C25" s="31" t="s">
        <v>43</v>
      </c>
      <c r="D25" s="29"/>
      <c r="E25" s="51"/>
      <c r="F25" s="51"/>
      <c r="G25" s="51"/>
    </row>
    <row r="26" spans="1:7" ht="38.1" customHeight="1" x14ac:dyDescent="0.25">
      <c r="A26" s="19">
        <f>A24+1</f>
        <v>16</v>
      </c>
      <c r="B26" s="21" t="s">
        <v>44</v>
      </c>
      <c r="C26" s="11" t="s">
        <v>45</v>
      </c>
      <c r="D26" s="12" t="s">
        <v>46</v>
      </c>
      <c r="E26" s="38">
        <f>SDP!H5</f>
        <v>0</v>
      </c>
      <c r="F26" s="41">
        <v>400</v>
      </c>
      <c r="G26" s="40">
        <f>E26*F26</f>
        <v>0</v>
      </c>
    </row>
    <row r="27" spans="1:7" ht="38.1" customHeight="1" x14ac:dyDescent="0.25">
      <c r="A27" s="19">
        <v>17</v>
      </c>
      <c r="B27" s="21" t="s">
        <v>44</v>
      </c>
      <c r="C27" s="11" t="s">
        <v>47</v>
      </c>
      <c r="D27" s="12" t="s">
        <v>46</v>
      </c>
      <c r="E27" s="38">
        <f>SDP!K5</f>
        <v>0</v>
      </c>
      <c r="F27" s="41">
        <v>200</v>
      </c>
      <c r="G27" s="40">
        <f>E27*F27</f>
        <v>0</v>
      </c>
    </row>
    <row r="28" spans="1:7" ht="18.75" x14ac:dyDescent="0.25">
      <c r="A28" s="22"/>
      <c r="B28" s="22"/>
      <c r="C28" s="1"/>
      <c r="D28" s="14"/>
      <c r="E28" s="22"/>
      <c r="F28" s="43"/>
    </row>
    <row r="29" spans="1:7" s="26" customFormat="1" ht="15.75" x14ac:dyDescent="0.25">
      <c r="A29" s="74" t="s">
        <v>48</v>
      </c>
      <c r="B29" s="74"/>
      <c r="C29" s="44"/>
      <c r="D29" s="45"/>
      <c r="E29" s="94"/>
      <c r="F29" s="94"/>
      <c r="G29" s="46">
        <f>SUM(G6:G27)</f>
        <v>0</v>
      </c>
    </row>
    <row r="30" spans="1:7" s="26" customFormat="1" ht="15.75" x14ac:dyDescent="0.25">
      <c r="A30" s="74" t="s">
        <v>49</v>
      </c>
      <c r="B30" s="74"/>
    </row>
    <row r="31" spans="1:7" ht="18.75" x14ac:dyDescent="0.25">
      <c r="G31" s="48"/>
    </row>
    <row r="34" spans="6:6" x14ac:dyDescent="0.25">
      <c r="F34" s="2"/>
    </row>
  </sheetData>
  <mergeCells count="6">
    <mergeCell ref="A30:B30"/>
    <mergeCell ref="A1:G1"/>
    <mergeCell ref="A2:G2"/>
    <mergeCell ref="A3:G3"/>
    <mergeCell ref="A29:B29"/>
    <mergeCell ref="E29:F29"/>
  </mergeCells>
  <pageMargins left="0.7" right="0.7" top="0.75" bottom="0.75" header="0.3" footer="0.3"/>
  <headerFooter>
    <oddFooter>&amp;L_x000D_&amp;1#&amp;"Microsoft Sans Serif"&amp;12&amp;KFB765B Classification : Restreint</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SDP</vt:lpstr>
      <vt:lpstr>BPU</vt:lpstr>
      <vt:lpstr>DQE</vt:lpstr>
    </vt:vector>
  </TitlesOfParts>
  <Manager/>
  <Company>SGP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DZITOUO FOKOU Rosine</dc:creator>
  <cp:keywords/>
  <dc:description/>
  <cp:lastModifiedBy>DZITOUO FOKOU Rosine</cp:lastModifiedBy>
  <cp:revision/>
  <cp:lastPrinted>2025-06-26T16:21:17Z</cp:lastPrinted>
  <dcterms:created xsi:type="dcterms:W3CDTF">2025-06-20T00:03:47Z</dcterms:created>
  <dcterms:modified xsi:type="dcterms:W3CDTF">2025-07-03T14:45:37Z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63e9245-6c6c-42c8-ac9d-79c3c61db47f_Enabled">
    <vt:lpwstr>true</vt:lpwstr>
  </property>
  <property fmtid="{D5CDD505-2E9C-101B-9397-08002B2CF9AE}" pid="3" name="MSIP_Label_f63e9245-6c6c-42c8-ac9d-79c3c61db47f_SetDate">
    <vt:lpwstr>2025-06-20T00:32:46Z</vt:lpwstr>
  </property>
  <property fmtid="{D5CDD505-2E9C-101B-9397-08002B2CF9AE}" pid="4" name="MSIP_Label_f63e9245-6c6c-42c8-ac9d-79c3c61db47f_Method">
    <vt:lpwstr>Privileged</vt:lpwstr>
  </property>
  <property fmtid="{D5CDD505-2E9C-101B-9397-08002B2CF9AE}" pid="5" name="MSIP_Label_f63e9245-6c6c-42c8-ac9d-79c3c61db47f_Name">
    <vt:lpwstr>Restreint - -</vt:lpwstr>
  </property>
  <property fmtid="{D5CDD505-2E9C-101B-9397-08002B2CF9AE}" pid="6" name="MSIP_Label_f63e9245-6c6c-42c8-ac9d-79c3c61db47f_SiteId">
    <vt:lpwstr>234851e9-b7a5-4031-94e2-883ee18a0e89</vt:lpwstr>
  </property>
  <property fmtid="{D5CDD505-2E9C-101B-9397-08002B2CF9AE}" pid="7" name="MSIP_Label_f63e9245-6c6c-42c8-ac9d-79c3c61db47f_ActionId">
    <vt:lpwstr>b1a54485-5c3a-462b-bf38-a0264417d9f3</vt:lpwstr>
  </property>
  <property fmtid="{D5CDD505-2E9C-101B-9397-08002B2CF9AE}" pid="8" name="MSIP_Label_f63e9245-6c6c-42c8-ac9d-79c3c61db47f_ContentBits">
    <vt:lpwstr>2</vt:lpwstr>
  </property>
  <property fmtid="{D5CDD505-2E9C-101B-9397-08002B2CF9AE}" pid="9" name="MSIP_Label_f63e9245-6c6c-42c8-ac9d-79c3c61db47f_Tag">
    <vt:lpwstr>10, 0, 1, 1</vt:lpwstr>
  </property>
</Properties>
</file>